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/>
  <bookViews>
    <workbookView xWindow="-19320" yWindow="-3825" windowWidth="19440" windowHeight="15000"/>
  </bookViews>
  <sheets>
    <sheet name="簡易減免計算シート" sheetId="1" r:id="rId1"/>
  </sheets>
  <definedNames>
    <definedName name="_xlnm.Print_Area" localSheetId="0">簡易減免計算シート!$A$1:$E$27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/>
  <c r="J14" i="1"/>
  <c r="J15" i="1"/>
  <c r="J16" i="1"/>
  <c r="J17" i="1"/>
  <c r="J18" i="1"/>
  <c r="K10" i="1"/>
  <c r="J10" i="1" s="1"/>
  <c r="K11" i="1"/>
  <c r="K12" i="1"/>
  <c r="K13" i="1"/>
  <c r="J13" i="1" s="1"/>
  <c r="K9" i="1"/>
  <c r="J9" i="1" s="1"/>
  <c r="E15" i="1" l="1"/>
  <c r="D15" i="1"/>
  <c r="C15" i="1"/>
  <c r="F5" i="1"/>
  <c r="B10" i="1"/>
  <c r="B11" i="1"/>
  <c r="B12" i="1"/>
  <c r="B9" i="1"/>
  <c r="F27" i="1" l="1"/>
  <c r="K19" i="1"/>
  <c r="J19" i="1" s="1"/>
  <c r="F15" i="1"/>
  <c r="C14" i="1"/>
  <c r="D14" i="1"/>
  <c r="E14" i="1"/>
  <c r="C25" i="1" l="1"/>
  <c r="C27" i="1" s="1"/>
  <c r="F14" i="1"/>
  <c r="F16" i="1"/>
</calcChain>
</file>

<file path=xl/sharedStrings.xml><?xml version="1.0" encoding="utf-8"?>
<sst xmlns="http://schemas.openxmlformats.org/spreadsheetml/2006/main" count="35" uniqueCount="35">
  <si>
    <t>事業収入</t>
    <rPh sb="0" eb="2">
      <t>ジギョウ</t>
    </rPh>
    <rPh sb="2" eb="4">
      <t>シュウニュウ</t>
    </rPh>
    <phoneticPr fontId="1"/>
  </si>
  <si>
    <t>給与収入</t>
    <rPh sb="0" eb="2">
      <t>キュウヨ</t>
    </rPh>
    <rPh sb="2" eb="4">
      <t>シュウニュウ</t>
    </rPh>
    <phoneticPr fontId="1"/>
  </si>
  <si>
    <t>不動産収入</t>
    <rPh sb="0" eb="3">
      <t>フドウサン</t>
    </rPh>
    <rPh sb="3" eb="5">
      <t>シュウニュウ</t>
    </rPh>
    <phoneticPr fontId="1"/>
  </si>
  <si>
    <t>山林収入</t>
    <rPh sb="0" eb="2">
      <t>サンリン</t>
    </rPh>
    <rPh sb="2" eb="4">
      <t>シュウニュウ</t>
    </rPh>
    <phoneticPr fontId="1"/>
  </si>
  <si>
    <t>その他</t>
    <rPh sb="2" eb="3">
      <t>タ</t>
    </rPh>
    <phoneticPr fontId="1"/>
  </si>
  <si>
    <t>１．東日本大震災の減免に該当しているか</t>
    <rPh sb="2" eb="3">
      <t>ヒガシ</t>
    </rPh>
    <rPh sb="3" eb="5">
      <t>ニホン</t>
    </rPh>
    <rPh sb="5" eb="8">
      <t>ダイシンサイ</t>
    </rPh>
    <rPh sb="9" eb="11">
      <t>ゲンメン</t>
    </rPh>
    <rPh sb="12" eb="14">
      <t>ガイトウ</t>
    </rPh>
    <phoneticPr fontId="1"/>
  </si>
  <si>
    <t>２．主たる生計維持者の収入状況</t>
    <rPh sb="2" eb="3">
      <t>シュ</t>
    </rPh>
    <rPh sb="5" eb="7">
      <t>セイケイ</t>
    </rPh>
    <rPh sb="7" eb="9">
      <t>イジ</t>
    </rPh>
    <rPh sb="9" eb="10">
      <t>シャ</t>
    </rPh>
    <rPh sb="11" eb="13">
      <t>シュウニュウ</t>
    </rPh>
    <rPh sb="13" eb="15">
      <t>ジョウキョウ</t>
    </rPh>
    <phoneticPr fontId="1"/>
  </si>
  <si>
    <t>３．収入減少額のうち、保険金・損害賠償等により補填されるべき金額</t>
    <rPh sb="2" eb="4">
      <t>シュウニュウ</t>
    </rPh>
    <rPh sb="4" eb="6">
      <t>ゲンショウ</t>
    </rPh>
    <rPh sb="6" eb="7">
      <t>ガク</t>
    </rPh>
    <rPh sb="11" eb="14">
      <t>ホケンキン</t>
    </rPh>
    <rPh sb="15" eb="17">
      <t>ソンガイ</t>
    </rPh>
    <rPh sb="17" eb="20">
      <t>バイショウナド</t>
    </rPh>
    <rPh sb="23" eb="25">
      <t>ホテン</t>
    </rPh>
    <rPh sb="30" eb="32">
      <t>キンガク</t>
    </rPh>
    <phoneticPr fontId="1"/>
  </si>
  <si>
    <t>４．主たる生計維持者と被保険者全員の前年所得の合計額</t>
    <rPh sb="2" eb="3">
      <t>シュ</t>
    </rPh>
    <rPh sb="5" eb="7">
      <t>セイケイ</t>
    </rPh>
    <rPh sb="7" eb="9">
      <t>イジ</t>
    </rPh>
    <rPh sb="9" eb="10">
      <t>シャ</t>
    </rPh>
    <rPh sb="11" eb="15">
      <t>ヒホケンシャ</t>
    </rPh>
    <rPh sb="15" eb="17">
      <t>ゼンイン</t>
    </rPh>
    <rPh sb="18" eb="20">
      <t>ゼンネン</t>
    </rPh>
    <rPh sb="20" eb="22">
      <t>ショトク</t>
    </rPh>
    <rPh sb="23" eb="25">
      <t>ゴウケイ</t>
    </rPh>
    <rPh sb="25" eb="26">
      <t>ガク</t>
    </rPh>
    <phoneticPr fontId="1"/>
  </si>
  <si>
    <t>５．事業の廃止や失業に該当するか</t>
    <rPh sb="2" eb="4">
      <t>ジギョウ</t>
    </rPh>
    <rPh sb="5" eb="7">
      <t>ハイシ</t>
    </rPh>
    <rPh sb="8" eb="10">
      <t>シツギョウ</t>
    </rPh>
    <rPh sb="11" eb="13">
      <t>ガイトウ</t>
    </rPh>
    <phoneticPr fontId="1"/>
  </si>
  <si>
    <t>６．減免申請する国民健康保険税額</t>
    <rPh sb="2" eb="4">
      <t>ゲンメン</t>
    </rPh>
    <rPh sb="4" eb="6">
      <t>シンセイ</t>
    </rPh>
    <rPh sb="8" eb="10">
      <t>コクミン</t>
    </rPh>
    <rPh sb="10" eb="12">
      <t>ケンコウ</t>
    </rPh>
    <rPh sb="12" eb="14">
      <t>ホケン</t>
    </rPh>
    <rPh sb="14" eb="16">
      <t>ゼイガク</t>
    </rPh>
    <phoneticPr fontId="1"/>
  </si>
  <si>
    <t>-</t>
    <phoneticPr fontId="1"/>
  </si>
  <si>
    <t>減免対象判定結果</t>
    <rPh sb="0" eb="2">
      <t>ゲンメン</t>
    </rPh>
    <rPh sb="2" eb="4">
      <t>タイショウ</t>
    </rPh>
    <rPh sb="4" eb="6">
      <t>ハンテイ</t>
    </rPh>
    <rPh sb="6" eb="8">
      <t>ケッカ</t>
    </rPh>
    <phoneticPr fontId="1"/>
  </si>
  <si>
    <t>減　免　額</t>
    <rPh sb="0" eb="1">
      <t>ゲン</t>
    </rPh>
    <rPh sb="2" eb="3">
      <t>メン</t>
    </rPh>
    <rPh sb="4" eb="5">
      <t>ガク</t>
    </rPh>
    <phoneticPr fontId="1"/>
  </si>
  <si>
    <t>非該当</t>
    <rPh sb="0" eb="3">
      <t>ヒガイトウ</t>
    </rPh>
    <phoneticPr fontId="1"/>
  </si>
  <si>
    <t>該　当</t>
    <rPh sb="0" eb="1">
      <t>ガイ</t>
    </rPh>
    <rPh sb="2" eb="3">
      <t>トウ</t>
    </rPh>
    <phoneticPr fontId="1"/>
  </si>
  <si>
    <t>減免の対象となる見込みです</t>
    <rPh sb="0" eb="2">
      <t>ゲンメン</t>
    </rPh>
    <rPh sb="3" eb="5">
      <t>タイショウ</t>
    </rPh>
    <rPh sb="8" eb="10">
      <t>ミコ</t>
    </rPh>
    <phoneticPr fontId="1"/>
  </si>
  <si>
    <t>総合計額</t>
    <rPh sb="0" eb="1">
      <t>ソウ</t>
    </rPh>
    <rPh sb="1" eb="3">
      <t>ゴウケイ</t>
    </rPh>
    <rPh sb="3" eb="4">
      <t>ガク</t>
    </rPh>
    <phoneticPr fontId="1"/>
  </si>
  <si>
    <t>減少額が前年の3/10以上</t>
    <rPh sb="0" eb="2">
      <t>ゲンショウ</t>
    </rPh>
    <rPh sb="2" eb="3">
      <t>ガク</t>
    </rPh>
    <rPh sb="4" eb="6">
      <t>ゼンネン</t>
    </rPh>
    <rPh sb="11" eb="13">
      <t>イジョウ</t>
    </rPh>
    <phoneticPr fontId="1"/>
  </si>
  <si>
    <t>前年の所得金額が1,000万円以下</t>
    <rPh sb="0" eb="2">
      <t>ゼンネン</t>
    </rPh>
    <rPh sb="3" eb="5">
      <t>ショトク</t>
    </rPh>
    <rPh sb="5" eb="7">
      <t>キンガク</t>
    </rPh>
    <rPh sb="13" eb="15">
      <t>マンエン</t>
    </rPh>
    <rPh sb="15" eb="17">
      <t>イカ</t>
    </rPh>
    <phoneticPr fontId="1"/>
  </si>
  <si>
    <t>減少する収入以外の所得が400万円以下</t>
    <rPh sb="0" eb="2">
      <t>ゲンショウ</t>
    </rPh>
    <rPh sb="4" eb="6">
      <t>シュウニュウ</t>
    </rPh>
    <rPh sb="6" eb="8">
      <t>イガイ</t>
    </rPh>
    <rPh sb="9" eb="11">
      <t>ショトク</t>
    </rPh>
    <rPh sb="15" eb="17">
      <t>マンエン</t>
    </rPh>
    <rPh sb="17" eb="19">
      <t>イカ</t>
    </rPh>
    <phoneticPr fontId="1"/>
  </si>
  <si>
    <t>全部</t>
    <rPh sb="0" eb="2">
      <t>ゼンブ</t>
    </rPh>
    <phoneticPr fontId="1"/>
  </si>
  <si>
    <t>10分の8</t>
    <rPh sb="2" eb="3">
      <t>ブン</t>
    </rPh>
    <phoneticPr fontId="1"/>
  </si>
  <si>
    <t>10分の6</t>
    <rPh sb="2" eb="3">
      <t>ブン</t>
    </rPh>
    <phoneticPr fontId="1"/>
  </si>
  <si>
    <t>10分の4</t>
    <rPh sb="2" eb="3">
      <t>ブン</t>
    </rPh>
    <phoneticPr fontId="1"/>
  </si>
  <si>
    <t>10分の2</t>
    <rPh sb="2" eb="3">
      <t>ブン</t>
    </rPh>
    <phoneticPr fontId="1"/>
  </si>
  <si>
    <t>減免の計算や判定はあくまでも参考です。</t>
    <rPh sb="0" eb="2">
      <t>ゲンメン</t>
    </rPh>
    <rPh sb="3" eb="5">
      <t>ケイサン</t>
    </rPh>
    <rPh sb="6" eb="8">
      <t>ハンテイ</t>
    </rPh>
    <rPh sb="14" eb="16">
      <t>サンコウ</t>
    </rPh>
    <phoneticPr fontId="1"/>
  </si>
  <si>
    <t>減少する事業収入等合計額</t>
    <rPh sb="0" eb="2">
      <t>ゲンショウ</t>
    </rPh>
    <rPh sb="4" eb="6">
      <t>ジギョウ</t>
    </rPh>
    <rPh sb="6" eb="8">
      <t>シュウニュウ</t>
    </rPh>
    <rPh sb="8" eb="9">
      <t>ナド</t>
    </rPh>
    <rPh sb="9" eb="11">
      <t>ゴウケイ</t>
    </rPh>
    <rPh sb="11" eb="12">
      <t>ガク</t>
    </rPh>
    <phoneticPr fontId="1"/>
  </si>
  <si>
    <t>減免にはならない可能性があります</t>
    <rPh sb="0" eb="2">
      <t>ゲンメン</t>
    </rPh>
    <rPh sb="8" eb="11">
      <t>カノウセイ</t>
    </rPh>
    <phoneticPr fontId="1"/>
  </si>
  <si>
    <t>既に全額減免となっております</t>
    <rPh sb="0" eb="1">
      <t>スデ</t>
    </rPh>
    <rPh sb="2" eb="4">
      <t>ゼンガク</t>
    </rPh>
    <rPh sb="4" eb="6">
      <t>ゲンメン</t>
    </rPh>
    <phoneticPr fontId="1"/>
  </si>
  <si>
    <r>
      <rPr>
        <sz val="10"/>
        <color rgb="FFFF0000"/>
        <rFont val="Yu Gothic"/>
        <family val="3"/>
        <charset val="128"/>
        <scheme val="minor"/>
      </rPr>
      <t>赤色</t>
    </r>
    <r>
      <rPr>
        <sz val="10"/>
        <color theme="1"/>
        <rFont val="Yu Gothic"/>
        <family val="2"/>
        <scheme val="minor"/>
      </rPr>
      <t>の枠の中を記入してください。</t>
    </r>
    <rPh sb="0" eb="2">
      <t>アカイロ</t>
    </rPh>
    <rPh sb="3" eb="4">
      <t>ワク</t>
    </rPh>
    <rPh sb="5" eb="6">
      <t>ナカ</t>
    </rPh>
    <rPh sb="7" eb="9">
      <t>キニュウ</t>
    </rPh>
    <phoneticPr fontId="1"/>
  </si>
  <si>
    <t>浪江町 国民健康保険税減免計算入力シート</t>
    <rPh sb="0" eb="3">
      <t>ナミエマチ</t>
    </rPh>
    <rPh sb="4" eb="6">
      <t>コクミン</t>
    </rPh>
    <rPh sb="6" eb="8">
      <t>ケンコウ</t>
    </rPh>
    <rPh sb="8" eb="10">
      <t>ホケン</t>
    </rPh>
    <rPh sb="10" eb="11">
      <t>ゼイ</t>
    </rPh>
    <rPh sb="11" eb="13">
      <t>ゲンメン</t>
    </rPh>
    <rPh sb="13" eb="15">
      <t>ケイサン</t>
    </rPh>
    <rPh sb="15" eb="17">
      <t>ニュウリョク</t>
    </rPh>
    <phoneticPr fontId="1"/>
  </si>
  <si>
    <r>
      <t>令和</t>
    </r>
    <r>
      <rPr>
        <b/>
        <sz val="10"/>
        <color theme="1"/>
        <rFont val="Yu Gothic"/>
        <family val="3"/>
        <charset val="128"/>
        <scheme val="minor"/>
      </rPr>
      <t>４</t>
    </r>
    <r>
      <rPr>
        <sz val="10"/>
        <color theme="1"/>
        <rFont val="Yu Gothic"/>
        <family val="3"/>
        <charset val="128"/>
        <scheme val="minor"/>
      </rPr>
      <t>年中の収入見込額</t>
    </r>
    <rPh sb="0" eb="2">
      <t>レイワ</t>
    </rPh>
    <rPh sb="3" eb="4">
      <t>ネン</t>
    </rPh>
    <rPh sb="4" eb="5">
      <t>チュウ</t>
    </rPh>
    <rPh sb="6" eb="8">
      <t>シュウニュウ</t>
    </rPh>
    <rPh sb="8" eb="10">
      <t>ミコ</t>
    </rPh>
    <rPh sb="10" eb="11">
      <t>ガク</t>
    </rPh>
    <phoneticPr fontId="1"/>
  </si>
  <si>
    <r>
      <t>令和</t>
    </r>
    <r>
      <rPr>
        <b/>
        <sz val="10"/>
        <color theme="1"/>
        <rFont val="Yu Gothic"/>
        <family val="3"/>
        <charset val="128"/>
        <scheme val="minor"/>
      </rPr>
      <t>３</t>
    </r>
    <r>
      <rPr>
        <sz val="10"/>
        <color theme="1"/>
        <rFont val="Yu Gothic"/>
        <family val="3"/>
        <charset val="128"/>
        <scheme val="minor"/>
      </rPr>
      <t>年中の収入額</t>
    </r>
    <rPh sb="0" eb="2">
      <t>レイワ</t>
    </rPh>
    <rPh sb="3" eb="4">
      <t>ネン</t>
    </rPh>
    <rPh sb="4" eb="5">
      <t>チュウ</t>
    </rPh>
    <rPh sb="6" eb="8">
      <t>シュウニュウ</t>
    </rPh>
    <rPh sb="8" eb="9">
      <t>ガク</t>
    </rPh>
    <phoneticPr fontId="1"/>
  </si>
  <si>
    <r>
      <t>令和</t>
    </r>
    <r>
      <rPr>
        <b/>
        <sz val="10"/>
        <color theme="1"/>
        <rFont val="Yu Gothic"/>
        <family val="3"/>
        <charset val="128"/>
        <scheme val="minor"/>
      </rPr>
      <t>３</t>
    </r>
    <r>
      <rPr>
        <sz val="10"/>
        <color theme="1"/>
        <rFont val="Yu Gothic"/>
        <family val="3"/>
        <charset val="128"/>
        <scheme val="minor"/>
      </rPr>
      <t>年中の所得額</t>
    </r>
    <rPh sb="0" eb="2">
      <t>レイワ</t>
    </rPh>
    <rPh sb="3" eb="4">
      <t>ネン</t>
    </rPh>
    <rPh sb="4" eb="5">
      <t>チュウ</t>
    </rPh>
    <rPh sb="6" eb="8">
      <t>ショトク</t>
    </rPh>
    <rPh sb="8" eb="9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</si>
</sst>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&quot;円&quot;"/>
  </numFmts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0"/>
      <color rgb="FFFF0000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14" xfId="0" applyFont="1" applyFill="1" applyBorder="1"/>
    <xf numFmtId="0" fontId="3" fillId="2" borderId="15" xfId="0" applyFont="1" applyFill="1" applyBorder="1"/>
    <xf numFmtId="0" fontId="2" fillId="2" borderId="19" xfId="0" applyFont="1" applyFill="1" applyBorder="1"/>
    <xf numFmtId="0" fontId="5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176" fontId="3" fillId="2" borderId="13" xfId="0" applyNumberFormat="1" applyFont="1" applyFill="1" applyBorder="1"/>
    <xf numFmtId="176" fontId="3" fillId="2" borderId="21" xfId="0" applyNumberFormat="1" applyFont="1" applyFill="1" applyBorder="1"/>
    <xf numFmtId="176" fontId="3" fillId="2" borderId="23" xfId="0" applyNumberFormat="1" applyFont="1" applyFill="1" applyBorder="1"/>
    <xf numFmtId="176" fontId="3" fillId="2" borderId="24" xfId="0" applyNumberFormat="1" applyFont="1" applyFill="1" applyBorder="1"/>
    <xf numFmtId="9" fontId="3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2" fillId="0" borderId="3" xfId="0" applyFont="1" applyFill="1" applyBorder="1" applyAlignment="1" applyProtection="1">
      <alignment horizontal="center"/>
      <protection locked="0"/>
    </xf>
    <xf numFmtId="176" fontId="3" fillId="0" borderId="4" xfId="0" applyNumberFormat="1" applyFont="1" applyFill="1" applyBorder="1" applyProtection="1">
      <protection locked="0"/>
    </xf>
    <xf numFmtId="176" fontId="3" fillId="0" borderId="5" xfId="0" applyNumberFormat="1" applyFont="1" applyFill="1" applyBorder="1" applyProtection="1">
      <protection locked="0"/>
    </xf>
    <xf numFmtId="176" fontId="3" fillId="0" borderId="6" xfId="0" applyNumberFormat="1" applyFont="1" applyFill="1" applyBorder="1" applyProtection="1">
      <protection locked="0"/>
    </xf>
    <xf numFmtId="176" fontId="3" fillId="0" borderId="7" xfId="0" applyNumberFormat="1" applyFont="1" applyFill="1" applyBorder="1" applyProtection="1">
      <protection locked="0"/>
    </xf>
    <xf numFmtId="176" fontId="3" fillId="0" borderId="1" xfId="0" applyNumberFormat="1" applyFont="1" applyFill="1" applyBorder="1" applyProtection="1">
      <protection locked="0"/>
    </xf>
    <xf numFmtId="176" fontId="3" fillId="0" borderId="8" xfId="0" applyNumberFormat="1" applyFont="1" applyFill="1" applyBorder="1" applyProtection="1">
      <protection locked="0"/>
    </xf>
    <xf numFmtId="176" fontId="3" fillId="0" borderId="9" xfId="0" applyNumberFormat="1" applyFont="1" applyFill="1" applyBorder="1" applyProtection="1">
      <protection locked="0"/>
    </xf>
    <xf numFmtId="176" fontId="3" fillId="0" borderId="10" xfId="0" applyNumberFormat="1" applyFont="1" applyFill="1" applyBorder="1" applyProtection="1">
      <protection locked="0"/>
    </xf>
    <xf numFmtId="176" fontId="3" fillId="0" borderId="11" xfId="0" applyNumberFormat="1" applyFont="1" applyFill="1" applyBorder="1" applyProtection="1">
      <protection locked="0"/>
    </xf>
    <xf numFmtId="176" fontId="3" fillId="0" borderId="3" xfId="0" applyNumberFormat="1" applyFont="1" applyFill="1" applyBorder="1" applyProtection="1">
      <protection locked="0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29" xfId="0" applyFont="1" applyFill="1" applyBorder="1"/>
    <xf numFmtId="0" fontId="2" fillId="2" borderId="28" xfId="0" applyFont="1" applyFill="1" applyBorder="1"/>
    <xf numFmtId="0" fontId="3" fillId="2" borderId="29" xfId="0" applyFont="1" applyFill="1" applyBorder="1"/>
    <xf numFmtId="0" fontId="7" fillId="2" borderId="0" xfId="0" applyFont="1" applyFill="1"/>
    <xf numFmtId="0" fontId="6" fillId="2" borderId="2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176" fontId="4" fillId="2" borderId="25" xfId="0" applyNumberFormat="1" applyFont="1" applyFill="1" applyBorder="1" applyAlignment="1">
      <alignment horizontal="center" vertical="center"/>
    </xf>
    <xf numFmtId="176" fontId="4" fillId="2" borderId="26" xfId="0" applyNumberFormat="1" applyFont="1" applyFill="1" applyBorder="1" applyAlignment="1">
      <alignment horizontal="center" vertical="center"/>
    </xf>
    <xf numFmtId="176" fontId="4" fillId="2" borderId="27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9" fillId="3" borderId="25" xfId="0" applyFont="1" applyFill="1" applyBorder="1" applyAlignment="1">
      <alignment vertical="center"/>
    </xf>
    <xf numFmtId="0" fontId="9" fillId="3" borderId="27" xfId="0" applyFont="1" applyFill="1" applyBorder="1" applyAlignment="1">
      <alignment vertical="center"/>
    </xf>
  </cellXfs>
  <cellStyles count="1">
    <cellStyle name="標準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zoomScaleNormal="100" workbookViewId="0">
      <selection activeCell="D9" sqref="D9"/>
    </sheetView>
  </sheetViews>
  <sheetFormatPr defaultColWidth="8.75" defaultRowHeight="16.5"/>
  <cols>
    <col min="1" max="1" width="15" style="6" customWidth="1"/>
    <col min="2" max="2" width="6" style="6" customWidth="1"/>
    <col min="3" max="5" width="21.125" style="6" customWidth="1"/>
    <col min="6" max="6" width="8.75" style="7" hidden="1" customWidth="1"/>
    <col min="7" max="10" width="8.75" style="6" hidden="1" customWidth="1"/>
    <col min="11" max="11" width="8.75" style="35" customWidth="1"/>
    <col min="12" max="13" width="8.75" style="6" customWidth="1"/>
    <col min="14" max="16384" width="8.75" style="6"/>
  </cols>
  <sheetData>
    <row r="1" spans="1:11" ht="26.25" customHeight="1">
      <c r="A1" s="5" t="s">
        <v>31</v>
      </c>
    </row>
    <row r="2" spans="1:11" ht="15" customHeight="1">
      <c r="A2" s="5"/>
      <c r="E2" s="8" t="s">
        <v>30</v>
      </c>
    </row>
    <row r="3" spans="1:11" ht="15" customHeight="1">
      <c r="A3" s="5"/>
      <c r="E3" s="9" t="s">
        <v>26</v>
      </c>
    </row>
    <row r="4" spans="1:11" ht="17.25" thickBot="1"/>
    <row r="5" spans="1:11" ht="19.5" customHeight="1" thickBot="1">
      <c r="A5" s="32" t="s">
        <v>5</v>
      </c>
      <c r="B5" s="32"/>
      <c r="C5" s="32"/>
      <c r="D5" s="33"/>
      <c r="E5" s="18"/>
      <c r="F5" s="7" t="str">
        <f>IF(E5=H5,"×","〇")</f>
        <v>〇</v>
      </c>
      <c r="H5" s="6" t="s">
        <v>15</v>
      </c>
      <c r="I5" s="6" t="s">
        <v>16</v>
      </c>
    </row>
    <row r="6" spans="1:11" ht="19.5" customHeight="1">
      <c r="H6" s="6" t="s">
        <v>14</v>
      </c>
      <c r="I6" s="6" t="s">
        <v>28</v>
      </c>
    </row>
    <row r="7" spans="1:11" ht="19.5" customHeight="1" thickBot="1">
      <c r="A7" s="6" t="s">
        <v>6</v>
      </c>
      <c r="I7" s="6" t="s">
        <v>29</v>
      </c>
    </row>
    <row r="8" spans="1:11" s="11" customFormat="1" ht="24" customHeight="1" thickBot="1">
      <c r="A8" s="2"/>
      <c r="B8" s="3"/>
      <c r="C8" s="29" t="s">
        <v>32</v>
      </c>
      <c r="D8" s="30" t="s">
        <v>33</v>
      </c>
      <c r="E8" s="31" t="s">
        <v>34</v>
      </c>
      <c r="F8" s="10"/>
      <c r="K8" s="35"/>
    </row>
    <row r="9" spans="1:11">
      <c r="A9" s="4" t="s">
        <v>0</v>
      </c>
      <c r="B9" s="1" t="str">
        <f>IF(D9-C9&gt;D9*0.3,"〇","×")</f>
        <v>×</v>
      </c>
      <c r="C9" s="19">
        <v>0</v>
      </c>
      <c r="D9" s="20">
        <v>0</v>
      </c>
      <c r="E9" s="21">
        <v>0</v>
      </c>
      <c r="J9" s="6">
        <f>IF(K9="",0,1)</f>
        <v>0</v>
      </c>
      <c r="K9" s="35" t="str">
        <f>IF(E9&gt;D9,"エラー！所得よりも収入が少なくなっています。","")</f>
        <v/>
      </c>
    </row>
    <row r="10" spans="1:11">
      <c r="A10" s="4" t="s">
        <v>1</v>
      </c>
      <c r="B10" s="1" t="str">
        <f t="shared" ref="B10:B12" si="0">IF(D10-C10&gt;D10*0.3,"〇","×")</f>
        <v>×</v>
      </c>
      <c r="C10" s="22">
        <v>0</v>
      </c>
      <c r="D10" s="23">
        <v>0</v>
      </c>
      <c r="E10" s="24">
        <v>0</v>
      </c>
      <c r="J10" s="6">
        <f t="shared" ref="J10:J19" si="1">IF(K10="",0,1)</f>
        <v>0</v>
      </c>
      <c r="K10" s="35" t="str">
        <f t="shared" ref="K10:K13" si="2">IF(E10&gt;D10,"エラー！所得よりも収入が少なくなっています。","")</f>
        <v/>
      </c>
    </row>
    <row r="11" spans="1:11">
      <c r="A11" s="4" t="s">
        <v>2</v>
      </c>
      <c r="B11" s="1" t="str">
        <f t="shared" si="0"/>
        <v>×</v>
      </c>
      <c r="C11" s="22">
        <v>0</v>
      </c>
      <c r="D11" s="23">
        <v>0</v>
      </c>
      <c r="E11" s="24">
        <v>0</v>
      </c>
      <c r="J11" s="6">
        <f t="shared" si="1"/>
        <v>0</v>
      </c>
      <c r="K11" s="35" t="str">
        <f t="shared" si="2"/>
        <v/>
      </c>
    </row>
    <row r="12" spans="1:11">
      <c r="A12" s="4" t="s">
        <v>3</v>
      </c>
      <c r="B12" s="1" t="str">
        <f t="shared" si="0"/>
        <v>×</v>
      </c>
      <c r="C12" s="22">
        <v>0</v>
      </c>
      <c r="D12" s="23">
        <v>0</v>
      </c>
      <c r="E12" s="24">
        <v>0</v>
      </c>
      <c r="J12" s="6">
        <f t="shared" si="1"/>
        <v>0</v>
      </c>
      <c r="K12" s="35" t="str">
        <f t="shared" si="2"/>
        <v/>
      </c>
    </row>
    <row r="13" spans="1:11" ht="17.25" thickBot="1">
      <c r="A13" s="4" t="s">
        <v>4</v>
      </c>
      <c r="B13" s="1" t="s">
        <v>11</v>
      </c>
      <c r="C13" s="25">
        <v>0</v>
      </c>
      <c r="D13" s="26">
        <v>0</v>
      </c>
      <c r="E13" s="27">
        <v>0</v>
      </c>
      <c r="J13" s="6">
        <f t="shared" si="1"/>
        <v>0</v>
      </c>
      <c r="K13" s="35" t="str">
        <f t="shared" si="2"/>
        <v/>
      </c>
    </row>
    <row r="14" spans="1:11">
      <c r="A14" s="36" t="s">
        <v>27</v>
      </c>
      <c r="B14" s="37"/>
      <c r="C14" s="12">
        <f>SUMIF($B9:$B13,"〇",C9:C13)</f>
        <v>0</v>
      </c>
      <c r="D14" s="12">
        <f t="shared" ref="D14:E14" si="3">SUMIF($B9:$B13,"〇",D9:D13)</f>
        <v>0</v>
      </c>
      <c r="E14" s="13">
        <f t="shared" si="3"/>
        <v>0</v>
      </c>
      <c r="F14" s="7" t="str">
        <f>IF(D14-C14-E17&gt;D14*0.3,"〇","×")</f>
        <v>×</v>
      </c>
      <c r="G14" s="6" t="s">
        <v>18</v>
      </c>
      <c r="J14" s="6">
        <f t="shared" si="1"/>
        <v>0</v>
      </c>
    </row>
    <row r="15" spans="1:11" ht="17.25" thickBot="1">
      <c r="A15" s="44" t="s">
        <v>17</v>
      </c>
      <c r="B15" s="45"/>
      <c r="C15" s="14">
        <f>SUM(C9:C13)</f>
        <v>0</v>
      </c>
      <c r="D15" s="14">
        <f t="shared" ref="D15:E15" si="4">SUM(D9:D13)</f>
        <v>0</v>
      </c>
      <c r="E15" s="15">
        <f t="shared" si="4"/>
        <v>0</v>
      </c>
      <c r="F15" s="7" t="str">
        <f>IF(E15&lt;=10000000,"〇","×")</f>
        <v>〇</v>
      </c>
      <c r="G15" s="6" t="s">
        <v>19</v>
      </c>
      <c r="J15" s="6">
        <f t="shared" si="1"/>
        <v>0</v>
      </c>
    </row>
    <row r="16" spans="1:11" ht="17.25" thickBot="1">
      <c r="F16" s="7" t="str">
        <f>IF(E15-E14&lt;=4000000,"〇","×")</f>
        <v>〇</v>
      </c>
      <c r="G16" s="6" t="s">
        <v>20</v>
      </c>
      <c r="J16" s="6">
        <f t="shared" si="1"/>
        <v>0</v>
      </c>
    </row>
    <row r="17" spans="1:11" ht="22.5" customHeight="1" thickBot="1">
      <c r="A17" s="34" t="s">
        <v>7</v>
      </c>
      <c r="B17" s="32"/>
      <c r="C17" s="32"/>
      <c r="D17" s="33"/>
      <c r="E17" s="28">
        <v>0</v>
      </c>
      <c r="J17" s="6">
        <f t="shared" si="1"/>
        <v>0</v>
      </c>
    </row>
    <row r="18" spans="1:11" ht="22.5" customHeight="1" thickBot="1">
      <c r="H18" s="6" t="s">
        <v>21</v>
      </c>
      <c r="I18" s="16">
        <v>1</v>
      </c>
      <c r="J18" s="6">
        <f t="shared" si="1"/>
        <v>0</v>
      </c>
    </row>
    <row r="19" spans="1:11" ht="22.5" customHeight="1" thickBot="1">
      <c r="A19" s="32" t="s">
        <v>8</v>
      </c>
      <c r="B19" s="32"/>
      <c r="C19" s="32"/>
      <c r="D19" s="33"/>
      <c r="E19" s="28">
        <v>0</v>
      </c>
      <c r="H19" s="11" t="s">
        <v>22</v>
      </c>
      <c r="I19" s="16">
        <v>0.8</v>
      </c>
      <c r="J19" s="6">
        <f t="shared" si="1"/>
        <v>0</v>
      </c>
      <c r="K19" s="35" t="str">
        <f>IF(E19&lt;E15,"エラー！生計維持者の所得よりも少ない金額が記載されております。","")</f>
        <v/>
      </c>
    </row>
    <row r="20" spans="1:11" ht="22.5" customHeight="1" thickBot="1">
      <c r="H20" s="11" t="s">
        <v>23</v>
      </c>
      <c r="I20" s="16">
        <v>0.6</v>
      </c>
    </row>
    <row r="21" spans="1:11" ht="22.5" customHeight="1" thickBot="1">
      <c r="A21" s="32" t="s">
        <v>9</v>
      </c>
      <c r="B21" s="32"/>
      <c r="C21" s="32"/>
      <c r="D21" s="33"/>
      <c r="E21" s="18"/>
      <c r="H21" s="11" t="s">
        <v>24</v>
      </c>
      <c r="I21" s="16">
        <v>0.4</v>
      </c>
    </row>
    <row r="22" spans="1:11" ht="22.5" customHeight="1" thickBot="1">
      <c r="H22" s="11" t="s">
        <v>25</v>
      </c>
      <c r="I22" s="16">
        <v>0.2</v>
      </c>
    </row>
    <row r="23" spans="1:11" ht="22.5" customHeight="1" thickBot="1">
      <c r="A23" s="32" t="s">
        <v>10</v>
      </c>
      <c r="B23" s="32"/>
      <c r="C23" s="32"/>
      <c r="D23" s="33"/>
      <c r="E23" s="28">
        <v>0</v>
      </c>
    </row>
    <row r="24" spans="1:11" ht="39.75" customHeight="1" thickBot="1"/>
    <row r="25" spans="1:11" ht="46.9" customHeight="1" thickBot="1">
      <c r="A25" s="46" t="s">
        <v>12</v>
      </c>
      <c r="B25" s="47"/>
      <c r="C25" s="38" t="str">
        <f>IF(SUM(J:J)=0,IF(COUNTIF(F5:F16,"〇")=4,I5,IF(F5="×",I7,I6)),"入力箇所に間違いがあります")</f>
        <v>減免にはならない可能性があります</v>
      </c>
      <c r="D25" s="39"/>
      <c r="E25" s="40"/>
    </row>
    <row r="26" spans="1:11" ht="17.25" thickBot="1"/>
    <row r="27" spans="1:11" ht="46.9" customHeight="1" thickBot="1">
      <c r="A27" s="46" t="s">
        <v>13</v>
      </c>
      <c r="B27" s="47"/>
      <c r="C27" s="41" t="str">
        <f>IF(SUM(J:J)=0,IF(C25=I5,E23*E14/E19*VLOOKUP(F27,H18:I22,2,0),H6),"入力箇所に間違いがあります")</f>
        <v>非該当</v>
      </c>
      <c r="D27" s="42"/>
      <c r="E27" s="43"/>
      <c r="F27" s="17" t="str">
        <f>IF(E21=H5,H18,IF(E15&lt;=3000000,"全部",IF(AND(3000000&lt;E15,E15&lt;=4000000),"10分の8",IF(AND(4000000&lt;E15,E15&lt;=5500000),"10分の6",IF(AND(5500000&lt;E15,E15&lt;=7500000),"10分の4",IF(AND(7500000&lt;E15,E15&lt;=10000000),"10分の2","非該当"))))))</f>
        <v>全部</v>
      </c>
    </row>
  </sheetData>
  <sheetProtection algorithmName="SHA-512" hashValue="pMw8SJmBv2HdBXsfp7zVx5dokLGtQqwTOWsNz9Mq5viDUxK3tX/t+aBPDCDpejCpI69kcjOzC63JV4qECiNKng==" saltValue="oBsaQk2F+gXz+8Oo7399YQ==" spinCount="100000" sheet="1" selectLockedCells="1"/>
  <protectedRanges>
    <protectedRange sqref="E5 C9:E13 E17 E19 E21 E23" name="範囲1"/>
  </protectedRanges>
  <mergeCells count="6">
    <mergeCell ref="A14:B14"/>
    <mergeCell ref="C25:E25"/>
    <mergeCell ref="C27:E27"/>
    <mergeCell ref="A15:B15"/>
    <mergeCell ref="A25:B25"/>
    <mergeCell ref="A27:B27"/>
  </mergeCells>
  <phoneticPr fontId="1"/>
  <conditionalFormatting sqref="C25:E27">
    <cfRule type="containsText" dxfId="0" priority="1" operator="containsText" text="入力箇所に間違いがあります">
      <formula>NOT(ISERROR(SEARCH("入力箇所に間違いがあります",C25)))</formula>
    </cfRule>
  </conditionalFormatting>
  <dataValidations count="1">
    <dataValidation type="list" allowBlank="1" showInputMessage="1" showErrorMessage="1" sqref="E5 E21">
      <formula1>$H$5:$H$6</formula1>
    </dataValidation>
  </dataValidations>
  <pageMargins left="0.70866141732283461" right="0.7086614173228346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簡易減免計算シート</vt:lpstr>
      <vt:lpstr>簡易減免計算シート!Print_Area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2022-08-23T07:06:54Z</dcterms:modified>
</cp:coreProperties>
</file>