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3"/>
  <workbookPr/>
  <mc:AlternateContent xmlns:mc="http://schemas.openxmlformats.org/markup-compatibility/2006">
    <mc:Choice Requires="x15">
      <x15ac:absPath xmlns:x15ac="http://schemas.microsoft.com/office/spreadsheetml/2010/11/ac" url="C:\Users\zeimu\Desktop\"/>
    </mc:Choice>
  </mc:AlternateContent>
  <xr:revisionPtr revIDLastSave="0" documentId="8_{62A060DA-53E5-4D0A-BB71-7DA18E0FE9D3}" xr6:coauthVersionLast="36" xr6:coauthVersionMax="36" xr10:uidLastSave="{00000000-0000-0000-0000-000000000000}"/>
  <bookViews>
    <workbookView xWindow="11076" yWindow="36" windowWidth="13116" windowHeight="12048" xr2:uid="{00000000-000D-0000-FFFF-FFFF00000000}"/>
  </bookViews>
  <sheets>
    <sheet name="書式" sheetId="1" r:id="rId1"/>
    <sheet name="データ" sheetId="2" r:id="rId2"/>
  </sheets>
  <calcPr calcId="191029"/>
</workbook>
</file>

<file path=xl/calcChain.xml><?xml version="1.0" encoding="utf-8"?>
<calcChain xmlns="http://schemas.openxmlformats.org/spreadsheetml/2006/main">
  <c r="CB46" i="1" l="1"/>
  <c r="CB42" i="1"/>
  <c r="CB82" i="1" l="1"/>
  <c r="CB78" i="1" l="1"/>
  <c r="AQ14" i="1" l="1"/>
  <c r="BX133" i="1"/>
  <c r="BI133" i="1"/>
  <c r="AV133" i="1"/>
  <c r="AN135" i="1"/>
  <c r="AN133" i="1"/>
  <c r="AC133" i="1"/>
  <c r="P133" i="1"/>
  <c r="AV25" i="1"/>
  <c r="AM25" i="1"/>
  <c r="AD28" i="1"/>
  <c r="AD25" i="1"/>
  <c r="H25" i="1"/>
  <c r="A25" i="1"/>
  <c r="CB90" i="1"/>
  <c r="CB86" i="1"/>
  <c r="CB74" i="1"/>
  <c r="CB70" i="1"/>
  <c r="CB66" i="1"/>
  <c r="CB62" i="1"/>
  <c r="CB58" i="1"/>
  <c r="CB22" i="1"/>
  <c r="CB54" i="1"/>
  <c r="CB50" i="1"/>
  <c r="CB38" i="1"/>
  <c r="CB34" i="1"/>
  <c r="CB30" i="1"/>
  <c r="CB26" i="1"/>
  <c r="BX125" i="1"/>
  <c r="BI125" i="1"/>
  <c r="AT125" i="1"/>
  <c r="AE125" i="1"/>
  <c r="P125" i="1"/>
  <c r="AM113" i="1"/>
  <c r="U113" i="1"/>
  <c r="C113" i="1"/>
  <c r="AU101" i="1"/>
  <c r="AU98" i="1"/>
  <c r="AU95" i="1"/>
  <c r="AU92" i="1"/>
  <c r="AU89" i="1"/>
  <c r="AK101" i="1"/>
  <c r="AK98" i="1"/>
  <c r="AK95" i="1"/>
  <c r="AK92" i="1"/>
  <c r="AK89" i="1"/>
  <c r="X95" i="1"/>
  <c r="X101" i="1"/>
  <c r="X98" i="1"/>
  <c r="X92" i="1"/>
  <c r="X89" i="1"/>
  <c r="A101" i="1"/>
  <c r="A98" i="1"/>
  <c r="A95" i="1"/>
  <c r="A92" i="1"/>
  <c r="A89" i="1"/>
  <c r="AV75" i="1"/>
  <c r="AV72" i="1"/>
  <c r="AV69" i="1"/>
  <c r="AV66" i="1"/>
  <c r="AV63" i="1"/>
  <c r="AM75" i="1"/>
  <c r="AM72" i="1"/>
  <c r="AM69" i="1"/>
  <c r="AM66" i="1"/>
  <c r="AM63" i="1"/>
  <c r="AD75" i="1"/>
  <c r="AD72" i="1"/>
  <c r="AD69" i="1"/>
  <c r="AD66" i="1"/>
  <c r="AD63" i="1"/>
  <c r="X75" i="1"/>
  <c r="X72" i="1"/>
  <c r="X69" i="1"/>
  <c r="X66" i="1"/>
  <c r="X63" i="1"/>
  <c r="A75" i="1"/>
  <c r="A72" i="1"/>
  <c r="A69" i="1"/>
  <c r="A66" i="1"/>
  <c r="A63" i="1"/>
  <c r="Z52" i="1"/>
  <c r="BS14" i="1"/>
  <c r="BS8" i="1"/>
  <c r="BS5" i="1"/>
  <c r="BS2" i="1"/>
  <c r="K14" i="1"/>
  <c r="K11" i="1"/>
  <c r="F2" i="1"/>
  <c r="AM28" i="1"/>
  <c r="AV28" i="1"/>
  <c r="A28" i="1"/>
  <c r="AM31" i="1"/>
  <c r="H28" i="1"/>
  <c r="AV31" i="1"/>
  <c r="H31" i="1"/>
  <c r="AD31" i="1"/>
  <c r="A31" i="1"/>
  <c r="H34" i="1"/>
  <c r="A37" i="1"/>
  <c r="AV37" i="1"/>
  <c r="AD34" i="1"/>
  <c r="AV34" i="1"/>
  <c r="AM34" i="1"/>
  <c r="A34" i="1"/>
  <c r="H37" i="1"/>
  <c r="AM37" i="1"/>
  <c r="AD37" i="1"/>
</calcChain>
</file>

<file path=xl/sharedStrings.xml><?xml version="1.0" encoding="utf-8"?>
<sst xmlns="http://schemas.openxmlformats.org/spreadsheetml/2006/main" count="978" uniqueCount="661">
  <si>
    <t>フリガナ</t>
  </si>
  <si>
    <t>本人氏名</t>
  </si>
  <si>
    <t>世帯主氏名</t>
  </si>
  <si>
    <t>電話番号（申告）</t>
  </si>
  <si>
    <t>電話番号（住基現）</t>
  </si>
  <si>
    <t>電話番号（１／１）</t>
  </si>
  <si>
    <t>世帯主との続柄</t>
  </si>
  <si>
    <t>生年月日 年</t>
  </si>
  <si>
    <t>生年月日 月</t>
  </si>
  <si>
    <t>生年月日 日</t>
  </si>
  <si>
    <t>収入金合計</t>
  </si>
  <si>
    <t>差引原価</t>
  </si>
  <si>
    <t>差引金額</t>
  </si>
  <si>
    <t>経費合計</t>
  </si>
  <si>
    <t>特前所得</t>
  </si>
  <si>
    <t>専従控除</t>
  </si>
  <si>
    <t>青申控除</t>
  </si>
  <si>
    <t>特後所得</t>
  </si>
  <si>
    <t>他事業分収入</t>
  </si>
  <si>
    <t>他事給与分収入</t>
  </si>
  <si>
    <t>売上(収入)金額</t>
  </si>
  <si>
    <t>家事消費</t>
  </si>
  <si>
    <t>その他の収入</t>
  </si>
  <si>
    <t>期首棚卸</t>
  </si>
  <si>
    <t>仕入れ</t>
  </si>
  <si>
    <t>売上原価小計</t>
  </si>
  <si>
    <t>期末棚卸</t>
  </si>
  <si>
    <t>給与・賃金</t>
  </si>
  <si>
    <t>外注・工賃</t>
  </si>
  <si>
    <t>減価償却費</t>
  </si>
  <si>
    <t>貸倒金</t>
  </si>
  <si>
    <t>地代家賃</t>
  </si>
  <si>
    <t>利子割引料</t>
  </si>
  <si>
    <t>税理士・弁護士報酬(その他５)</t>
  </si>
  <si>
    <t>その他経費小計</t>
  </si>
  <si>
    <t>租税公課</t>
  </si>
  <si>
    <t>荷造運賃</t>
  </si>
  <si>
    <t>水道光熱費</t>
  </si>
  <si>
    <t>旅費交通費</t>
  </si>
  <si>
    <t>通信費</t>
  </si>
  <si>
    <t>広告宣伝費</t>
  </si>
  <si>
    <t>接待交際費</t>
  </si>
  <si>
    <t>損害保険料</t>
  </si>
  <si>
    <t>修繕費</t>
  </si>
  <si>
    <t>消耗品費</t>
  </si>
  <si>
    <t>福利厚生費</t>
  </si>
  <si>
    <t>研修費(その他１)</t>
  </si>
  <si>
    <t>リース(その他２)</t>
  </si>
  <si>
    <t>その他３</t>
  </si>
  <si>
    <t>その他４</t>
  </si>
  <si>
    <t>雑費</t>
  </si>
  <si>
    <t>収入金</t>
  </si>
  <si>
    <t>経　費</t>
  </si>
  <si>
    <t>特後所特</t>
  </si>
  <si>
    <t>印刷用通算前所得</t>
  </si>
  <si>
    <t>名義書換料</t>
  </si>
  <si>
    <t>税理士・弁護士報酬(その他１)</t>
  </si>
  <si>
    <t>予備</t>
  </si>
  <si>
    <t>土地超短期</t>
  </si>
  <si>
    <t>土地短期</t>
  </si>
  <si>
    <t>純損失繰越控除（総合）</t>
  </si>
  <si>
    <t>純損失繰越控除（山林）</t>
  </si>
  <si>
    <t>雑損失繰越控除</t>
  </si>
  <si>
    <t>翌年へ繰り越す株式譲渡損失</t>
  </si>
  <si>
    <t>フリガナ</t>
    <phoneticPr fontId="1"/>
  </si>
  <si>
    <t>氏　名</t>
    <rPh sb="0" eb="1">
      <t>シ</t>
    </rPh>
    <rPh sb="2" eb="3">
      <t>ナ</t>
    </rPh>
    <phoneticPr fontId="1"/>
  </si>
  <si>
    <t>生年月日</t>
    <rPh sb="0" eb="2">
      <t>セイネン</t>
    </rPh>
    <rPh sb="2" eb="4">
      <t>ガッピ</t>
    </rPh>
    <phoneticPr fontId="1"/>
  </si>
  <si>
    <t>行政区番号</t>
    <rPh sb="0" eb="3">
      <t>ギョウセイク</t>
    </rPh>
    <rPh sb="3" eb="5">
      <t>バンゴウ</t>
    </rPh>
    <phoneticPr fontId="1"/>
  </si>
  <si>
    <t>世帯番号</t>
    <rPh sb="0" eb="2">
      <t>セタイ</t>
    </rPh>
    <rPh sb="2" eb="4">
      <t>バンゴウ</t>
    </rPh>
    <phoneticPr fontId="1"/>
  </si>
  <si>
    <t>個人番号</t>
    <rPh sb="0" eb="2">
      <t>コジン</t>
    </rPh>
    <rPh sb="2" eb="4">
      <t>バンゴウ</t>
    </rPh>
    <phoneticPr fontId="1"/>
  </si>
  <si>
    <t>整理番号</t>
    <rPh sb="0" eb="2">
      <t>セイリ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</si>
  <si>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</si>
  <si>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２　分離課税の短期・長期譲渡所得に関する事項</t>
    <rPh sb="2" eb="4">
      <t>ブンリ</t>
    </rPh>
    <rPh sb="4" eb="6">
      <t>カゼイ</t>
    </rPh>
    <rPh sb="7" eb="9">
      <t>タンキ</t>
    </rPh>
    <rPh sb="10" eb="12">
      <t>チョウキ</t>
    </rPh>
    <rPh sb="12" eb="14">
      <t>ジョウト</t>
    </rPh>
    <rPh sb="14" eb="16">
      <t>ショトク</t>
    </rPh>
    <rPh sb="17" eb="18">
      <t>カン</t>
    </rPh>
    <rPh sb="20" eb="22">
      <t>ジコウ</t>
    </rPh>
    <phoneticPr fontId="1"/>
  </si>
  <si>
    <t>区分</t>
    <rPh sb="0" eb="2">
      <t>クブン</t>
    </rPh>
    <phoneticPr fontId="1"/>
  </si>
  <si>
    <t>所得の生ずる場所</t>
    <rPh sb="0" eb="2">
      <t>ショトク</t>
    </rPh>
    <rPh sb="3" eb="4">
      <t>ショウ</t>
    </rPh>
    <rPh sb="6" eb="8">
      <t>バショ</t>
    </rPh>
    <phoneticPr fontId="1"/>
  </si>
  <si>
    <t>必要経費</t>
    <rPh sb="0" eb="2">
      <t>ヒツヨウ</t>
    </rPh>
    <rPh sb="2" eb="4">
      <t>ケイヒ</t>
    </rPh>
    <phoneticPr fontId="1"/>
  </si>
  <si>
    <t>差引金額</t>
    <rPh sb="0" eb="2">
      <t>サシヒキ</t>
    </rPh>
    <rPh sb="2" eb="4">
      <t>キンガク</t>
    </rPh>
    <phoneticPr fontId="1"/>
  </si>
  <si>
    <t>特別控除額</t>
    <rPh sb="0" eb="2">
      <t>トクベツ</t>
    </rPh>
    <rPh sb="2" eb="4">
      <t>コウジョ</t>
    </rPh>
    <rPh sb="4" eb="5">
      <t>ガク</t>
    </rPh>
    <phoneticPr fontId="1"/>
  </si>
  <si>
    <t>短期譲渡</t>
    <rPh sb="0" eb="2">
      <t>タンキ</t>
    </rPh>
    <rPh sb="2" eb="4">
      <t>ジョウト</t>
    </rPh>
    <phoneticPr fontId="1"/>
  </si>
  <si>
    <t>ス</t>
    <phoneticPr fontId="1"/>
  </si>
  <si>
    <t>セ</t>
    <phoneticPr fontId="1"/>
  </si>
  <si>
    <t>ソ</t>
    <phoneticPr fontId="1"/>
  </si>
  <si>
    <t>タ</t>
    <phoneticPr fontId="1"/>
  </si>
  <si>
    <t>チ</t>
    <phoneticPr fontId="1"/>
  </si>
  <si>
    <t>ツ</t>
    <phoneticPr fontId="1"/>
  </si>
  <si>
    <t>テ</t>
    <phoneticPr fontId="1"/>
  </si>
  <si>
    <t>ト</t>
    <phoneticPr fontId="1"/>
  </si>
  <si>
    <t>居住用財産の譲渡</t>
    <rPh sb="0" eb="2">
      <t>キョジュウ</t>
    </rPh>
    <rPh sb="2" eb="3">
      <t>ヨウ</t>
    </rPh>
    <rPh sb="3" eb="5">
      <t>ザイサン</t>
    </rPh>
    <rPh sb="6" eb="8">
      <t>ジョウト</t>
    </rPh>
    <phoneticPr fontId="1"/>
  </si>
  <si>
    <t>優良住宅等
に係る譲渡</t>
    <rPh sb="0" eb="1">
      <t>ユウ</t>
    </rPh>
    <rPh sb="1" eb="2">
      <t>リョウ</t>
    </rPh>
    <rPh sb="2" eb="3">
      <t>ジュウ</t>
    </rPh>
    <rPh sb="3" eb="4">
      <t>タク</t>
    </rPh>
    <rPh sb="4" eb="5">
      <t>トウ</t>
    </rPh>
    <rPh sb="7" eb="8">
      <t>カカワ</t>
    </rPh>
    <rPh sb="9" eb="10">
      <t>ユズル</t>
    </rPh>
    <rPh sb="10" eb="11">
      <t>ワタリ</t>
    </rPh>
    <phoneticPr fontId="1"/>
  </si>
  <si>
    <t>一般の譲渡</t>
    <rPh sb="0" eb="1">
      <t>イッ</t>
    </rPh>
    <rPh sb="1" eb="2">
      <t>ハン</t>
    </rPh>
    <rPh sb="3" eb="4">
      <t>ユズル</t>
    </rPh>
    <rPh sb="4" eb="5">
      <t>ワタリ</t>
    </rPh>
    <phoneticPr fontId="1"/>
  </si>
  <si>
    <t>軽   減   分</t>
    <rPh sb="0" eb="1">
      <t>ケイ</t>
    </rPh>
    <rPh sb="4" eb="5">
      <t>ゲン</t>
    </rPh>
    <rPh sb="8" eb="9">
      <t>ブン</t>
    </rPh>
    <phoneticPr fontId="1"/>
  </si>
  <si>
    <t>一   般   分</t>
    <rPh sb="0" eb="1">
      <t>イッ</t>
    </rPh>
    <rPh sb="4" eb="5">
      <t>ハン</t>
    </rPh>
    <rPh sb="8" eb="9">
      <t>ブン</t>
    </rPh>
    <phoneticPr fontId="1"/>
  </si>
  <si>
    <t>先   物   取   引</t>
    <rPh sb="0" eb="1">
      <t>サキ</t>
    </rPh>
    <rPh sb="4" eb="5">
      <t>モノ</t>
    </rPh>
    <rPh sb="8" eb="9">
      <t>トリ</t>
    </rPh>
    <rPh sb="12" eb="13">
      <t>イン</t>
    </rPh>
    <phoneticPr fontId="1"/>
  </si>
  <si>
    <t>特例適用条文</t>
    <rPh sb="0" eb="2">
      <t>トクレイ</t>
    </rPh>
    <rPh sb="2" eb="4">
      <t>テキヨウ</t>
    </rPh>
    <rPh sb="4" eb="6">
      <t>ジョウブン</t>
    </rPh>
    <phoneticPr fontId="1"/>
  </si>
  <si>
    <t>（分離課税等用）</t>
    <rPh sb="1" eb="3">
      <t>ブンリ</t>
    </rPh>
    <rPh sb="3" eb="5">
      <t>カゼイ</t>
    </rPh>
    <rPh sb="5" eb="6">
      <t>トウ</t>
    </rPh>
    <rPh sb="6" eb="7">
      <t>ヨウ</t>
    </rPh>
    <phoneticPr fontId="1"/>
  </si>
  <si>
    <t>１　収　入　金　額</t>
    <rPh sb="2" eb="3">
      <t>シュウ</t>
    </rPh>
    <rPh sb="4" eb="5">
      <t>イ</t>
    </rPh>
    <rPh sb="6" eb="7">
      <t>キン</t>
    </rPh>
    <rPh sb="8" eb="9">
      <t>ガク</t>
    </rPh>
    <phoneticPr fontId="1"/>
  </si>
  <si>
    <t>５　所　得　金　額</t>
    <rPh sb="2" eb="3">
      <t>ショ</t>
    </rPh>
    <rPh sb="4" eb="5">
      <t>エ</t>
    </rPh>
    <rPh sb="6" eb="7">
      <t>キン</t>
    </rPh>
    <rPh sb="8" eb="9">
      <t>ガク</t>
    </rPh>
    <phoneticPr fontId="1"/>
  </si>
  <si>
    <t>３　株式等の譲渡等・先物取引に係る所得に関する事項</t>
    <rPh sb="2" eb="4">
      <t>カブシキ</t>
    </rPh>
    <rPh sb="4" eb="5">
      <t>トウ</t>
    </rPh>
    <rPh sb="6" eb="8">
      <t>ジョウト</t>
    </rPh>
    <rPh sb="8" eb="9">
      <t>トウ</t>
    </rPh>
    <rPh sb="10" eb="12">
      <t>サキモノ</t>
    </rPh>
    <rPh sb="12" eb="14">
      <t>トリヒキ</t>
    </rPh>
    <rPh sb="15" eb="16">
      <t>カカ</t>
    </rPh>
    <rPh sb="17" eb="19">
      <t>ショトク</t>
    </rPh>
    <rPh sb="20" eb="21">
      <t>カン</t>
    </rPh>
    <rPh sb="23" eb="25">
      <t>ジコウ</t>
    </rPh>
    <phoneticPr fontId="1"/>
  </si>
  <si>
    <t>所 得 の 種 類</t>
    <rPh sb="0" eb="1">
      <t>ショ</t>
    </rPh>
    <rPh sb="2" eb="3">
      <t>エ</t>
    </rPh>
    <rPh sb="6" eb="7">
      <t>タネ</t>
    </rPh>
    <rPh sb="8" eb="9">
      <t>タグイ</t>
    </rPh>
    <phoneticPr fontId="1"/>
  </si>
  <si>
    <t>株式等
（先物取引）</t>
    <rPh sb="0" eb="2">
      <t>カブシキ</t>
    </rPh>
    <rPh sb="2" eb="3">
      <t>トウ</t>
    </rPh>
    <rPh sb="5" eb="7">
      <t>サキモノ</t>
    </rPh>
    <rPh sb="7" eb="9">
      <t>トリヒキ</t>
    </rPh>
    <phoneticPr fontId="1"/>
  </si>
  <si>
    <t>取得費
（決算損益の額）</t>
    <rPh sb="0" eb="2">
      <t>シュトク</t>
    </rPh>
    <rPh sb="2" eb="3">
      <t>ヒ</t>
    </rPh>
    <rPh sb="5" eb="7">
      <t>ケッサン</t>
    </rPh>
    <rPh sb="7" eb="9">
      <t>ソンエキ</t>
    </rPh>
    <rPh sb="10" eb="11">
      <t>ガク</t>
    </rPh>
    <phoneticPr fontId="1"/>
  </si>
  <si>
    <t>手数料
（委託手数料）</t>
    <rPh sb="0" eb="2">
      <t>テスウ</t>
    </rPh>
    <rPh sb="2" eb="3">
      <t>リョウ</t>
    </rPh>
    <rPh sb="5" eb="7">
      <t>イタク</t>
    </rPh>
    <rPh sb="7" eb="9">
      <t>テスウ</t>
    </rPh>
    <rPh sb="9" eb="10">
      <t>リョウ</t>
    </rPh>
    <phoneticPr fontId="1"/>
  </si>
  <si>
    <t>６　特定支出控除の適用がある場合の給与所得に関する事項</t>
    <rPh sb="2" eb="4">
      <t>トクテイ</t>
    </rPh>
    <rPh sb="4" eb="6">
      <t>シシュツ</t>
    </rPh>
    <rPh sb="6" eb="8">
      <t>コウジョ</t>
    </rPh>
    <rPh sb="9" eb="11">
      <t>テキヨウ</t>
    </rPh>
    <rPh sb="14" eb="16">
      <t>バアイ</t>
    </rPh>
    <rPh sb="17" eb="19">
      <t>キュウヨ</t>
    </rPh>
    <rPh sb="19" eb="21">
      <t>ショトク</t>
    </rPh>
    <rPh sb="22" eb="23">
      <t>カン</t>
    </rPh>
    <rPh sb="25" eb="27">
      <t>ジコウ</t>
    </rPh>
    <phoneticPr fontId="1"/>
  </si>
  <si>
    <t>支払確定年月</t>
    <rPh sb="0" eb="2">
      <t>シハライ</t>
    </rPh>
    <rPh sb="2" eb="4">
      <t>カクテイ</t>
    </rPh>
    <rPh sb="4" eb="6">
      <t>ネンゲツ</t>
    </rPh>
    <phoneticPr fontId="1"/>
  </si>
  <si>
    <t>収入金額</t>
    <rPh sb="0" eb="2">
      <t>シュウニュウ</t>
    </rPh>
    <rPh sb="2" eb="4">
      <t>キンガク</t>
    </rPh>
    <phoneticPr fontId="1"/>
  </si>
  <si>
    <t>A　給与収入金額</t>
    <rPh sb="2" eb="4">
      <t>キュウヨ</t>
    </rPh>
    <rPh sb="4" eb="6">
      <t>シュウニュウ</t>
    </rPh>
    <rPh sb="6" eb="8">
      <t>キンガク</t>
    </rPh>
    <phoneticPr fontId="1"/>
  </si>
  <si>
    <t>山　　林</t>
    <rPh sb="0" eb="1">
      <t>ヤマ</t>
    </rPh>
    <rPh sb="3" eb="4">
      <t>ハヤシ</t>
    </rPh>
    <phoneticPr fontId="1"/>
  </si>
  <si>
    <t>退　　職</t>
    <rPh sb="0" eb="1">
      <t>タイ</t>
    </rPh>
    <rPh sb="3" eb="4">
      <t>ショク</t>
    </rPh>
    <phoneticPr fontId="1"/>
  </si>
  <si>
    <t>A　収入金額</t>
    <rPh sb="2" eb="4">
      <t>シュウニュウ</t>
    </rPh>
    <rPh sb="4" eb="6">
      <t>キンガク</t>
    </rPh>
    <phoneticPr fontId="1"/>
  </si>
  <si>
    <t>B　必要経費</t>
    <rPh sb="2" eb="4">
      <t>ヒツヨウ</t>
    </rPh>
    <rPh sb="4" eb="6">
      <t>ケイヒ</t>
    </rPh>
    <phoneticPr fontId="1"/>
  </si>
  <si>
    <t>C 特別控除額</t>
    <rPh sb="2" eb="4">
      <t>トクベツ</t>
    </rPh>
    <rPh sb="4" eb="6">
      <t>コウジョ</t>
    </rPh>
    <rPh sb="6" eb="7">
      <t>ガク</t>
    </rPh>
    <phoneticPr fontId="1"/>
  </si>
  <si>
    <t>勤続年数</t>
    <rPh sb="0" eb="2">
      <t>キンゾク</t>
    </rPh>
    <rPh sb="2" eb="4">
      <t>ネンスウ</t>
    </rPh>
    <phoneticPr fontId="1"/>
  </si>
  <si>
    <t>B　退職所得控除額</t>
    <rPh sb="2" eb="4">
      <t>タイショク</t>
    </rPh>
    <rPh sb="4" eb="6">
      <t>ショトク</t>
    </rPh>
    <rPh sb="6" eb="8">
      <t>コウジョ</t>
    </rPh>
    <rPh sb="8" eb="9">
      <t>ガク</t>
    </rPh>
    <phoneticPr fontId="1"/>
  </si>
  <si>
    <t>７　山林所得・退職所得に関する事項</t>
    <rPh sb="2" eb="4">
      <t>サンリン</t>
    </rPh>
    <rPh sb="4" eb="6">
      <t>ショトク</t>
    </rPh>
    <rPh sb="7" eb="9">
      <t>タイショク</t>
    </rPh>
    <rPh sb="9" eb="11">
      <t>ショトク</t>
    </rPh>
    <rPh sb="12" eb="13">
      <t>カン</t>
    </rPh>
    <rPh sb="15" eb="17">
      <t>ジコウ</t>
    </rPh>
    <phoneticPr fontId="1"/>
  </si>
  <si>
    <t>円</t>
    <rPh sb="0" eb="1">
      <t>エン</t>
    </rPh>
    <phoneticPr fontId="1"/>
  </si>
  <si>
    <t>年</t>
    <rPh sb="0" eb="1">
      <t>ネン</t>
    </rPh>
    <phoneticPr fontId="1"/>
  </si>
  <si>
    <t>D　</t>
    <phoneticPr fontId="1"/>
  </si>
  <si>
    <t>決算時の
約定価格等</t>
    <rPh sb="0" eb="2">
      <t>ケッサン</t>
    </rPh>
    <rPh sb="2" eb="3">
      <t>ジ</t>
    </rPh>
    <rPh sb="5" eb="7">
      <t>ヤクテイ</t>
    </rPh>
    <rPh sb="7" eb="9">
      <t>カカク</t>
    </rPh>
    <rPh sb="9" eb="10">
      <t>トウ</t>
    </rPh>
    <phoneticPr fontId="1"/>
  </si>
  <si>
    <t>（収入金額-必要経費）</t>
    <rPh sb="1" eb="3">
      <t>シュウニュウ</t>
    </rPh>
    <rPh sb="3" eb="5">
      <t>キンガク</t>
    </rPh>
    <rPh sb="6" eb="8">
      <t>ヒツヨウ</t>
    </rPh>
    <rPh sb="8" eb="10">
      <t>ケイヒ</t>
    </rPh>
    <phoneticPr fontId="1"/>
  </si>
  <si>
    <t>種　目</t>
    <rPh sb="0" eb="1">
      <t>タネ</t>
    </rPh>
    <rPh sb="2" eb="3">
      <t>メ</t>
    </rPh>
    <phoneticPr fontId="1"/>
  </si>
  <si>
    <t>(  　 年　 　月間）</t>
    <rPh sb="5" eb="6">
      <t>ネン</t>
    </rPh>
    <rPh sb="9" eb="10">
      <t>ツキ</t>
    </rPh>
    <rPh sb="10" eb="11">
      <t>アイダ</t>
    </rPh>
    <phoneticPr fontId="1"/>
  </si>
  <si>
    <t>長 期 譲 渡</t>
    <rPh sb="0" eb="1">
      <t>ナガ</t>
    </rPh>
    <rPh sb="2" eb="3">
      <t>キ</t>
    </rPh>
    <rPh sb="4" eb="5">
      <t>ユズル</t>
    </rPh>
    <rPh sb="6" eb="7">
      <t>ワタリ</t>
    </rPh>
    <phoneticPr fontId="1"/>
  </si>
  <si>
    <t>障害起因</t>
    <rPh sb="0" eb="2">
      <t>ショウガイ</t>
    </rPh>
    <rPh sb="2" eb="4">
      <t>キイン</t>
    </rPh>
    <phoneticPr fontId="1"/>
  </si>
  <si>
    <t>有り</t>
    <rPh sb="0" eb="1">
      <t>ア</t>
    </rPh>
    <phoneticPr fontId="1"/>
  </si>
  <si>
    <t>申告所得年度</t>
  </si>
  <si>
    <t>生年月日 元号</t>
  </si>
  <si>
    <t>世帯番号</t>
  </si>
  <si>
    <t>世帯内連番</t>
  </si>
  <si>
    <t>管理番号１</t>
  </si>
  <si>
    <t>管理番号２</t>
  </si>
  <si>
    <t>整理番号１</t>
  </si>
  <si>
    <t>整理番号２</t>
  </si>
  <si>
    <t>納税組合番号</t>
  </si>
  <si>
    <t>生年月日</t>
  </si>
  <si>
    <t>行政区</t>
  </si>
  <si>
    <t>個人番号</t>
  </si>
  <si>
    <t>特徴番号</t>
  </si>
  <si>
    <t>職業</t>
  </si>
  <si>
    <t>屋号</t>
  </si>
  <si>
    <t>営業→</t>
  </si>
  <si>
    <t>収入</t>
  </si>
  <si>
    <t>経費</t>
  </si>
  <si>
    <t>所得</t>
  </si>
  <si>
    <t>ダイレクト</t>
  </si>
  <si>
    <t>農業→</t>
  </si>
  <si>
    <t>不動産→</t>
  </si>
  <si>
    <t>利子→</t>
  </si>
  <si>
    <t>配当→</t>
  </si>
  <si>
    <t>株式（民）</t>
  </si>
  <si>
    <t>一般外貨（民）</t>
  </si>
  <si>
    <t>私募証券（民）</t>
  </si>
  <si>
    <t>特定外貨（民）</t>
  </si>
  <si>
    <t>株式収入計</t>
  </si>
  <si>
    <t>一般外貨収入計</t>
  </si>
  <si>
    <t>私募証券収入計</t>
  </si>
  <si>
    <t>特定外貨収入計</t>
  </si>
  <si>
    <t>株式経費計</t>
  </si>
  <si>
    <t>一般外貨経費計</t>
  </si>
  <si>
    <t>私募証券経費計</t>
  </si>
  <si>
    <t>特定外貨経費計</t>
  </si>
  <si>
    <t>給与→</t>
  </si>
  <si>
    <t>収入（高額報酬）</t>
  </si>
  <si>
    <t>特別控除</t>
  </si>
  <si>
    <t>専従者給与</t>
  </si>
  <si>
    <t>専従者給与支払者</t>
  </si>
  <si>
    <t>専従者給与支払者個人番号</t>
  </si>
  <si>
    <t>雑（年金）→</t>
  </si>
  <si>
    <t>雑（その他）→</t>
  </si>
  <si>
    <t>差引損前</t>
  </si>
  <si>
    <t>種目</t>
  </si>
  <si>
    <t>短期→</t>
  </si>
  <si>
    <t>長期→</t>
  </si>
  <si>
    <t>一時→</t>
  </si>
  <si>
    <t>合計所得</t>
  </si>
  <si>
    <t>雑損→</t>
  </si>
  <si>
    <t>控除額（国）</t>
  </si>
  <si>
    <t>控除額（民）</t>
  </si>
  <si>
    <t>原因</t>
  </si>
  <si>
    <t>災害年月日</t>
  </si>
  <si>
    <t>種類</t>
  </si>
  <si>
    <t>損害金額</t>
  </si>
  <si>
    <t>補填金額</t>
  </si>
  <si>
    <t>差引</t>
  </si>
  <si>
    <t>関連支出</t>
  </si>
  <si>
    <t>医療費→</t>
  </si>
  <si>
    <t>氏名</t>
  </si>
  <si>
    <t>続柄</t>
  </si>
  <si>
    <t>医療施設</t>
  </si>
  <si>
    <t>支払金額</t>
  </si>
  <si>
    <t>社保→</t>
  </si>
  <si>
    <t>控除額</t>
  </si>
  <si>
    <t>社会保険</t>
  </si>
  <si>
    <t>国民健康保険</t>
  </si>
  <si>
    <t>国民年金</t>
  </si>
  <si>
    <t>農業者年金</t>
  </si>
  <si>
    <t>介護保険</t>
  </si>
  <si>
    <t>後期高齢</t>
  </si>
  <si>
    <t>年金基金</t>
  </si>
  <si>
    <t>その他掛け金</t>
  </si>
  <si>
    <t>源泉徴収</t>
  </si>
  <si>
    <t>小規模→</t>
  </si>
  <si>
    <t>給報より</t>
  </si>
  <si>
    <t>生命保険↓</t>
  </si>
  <si>
    <t>新生保支払合計</t>
  </si>
  <si>
    <t>旧生保支払合計</t>
  </si>
  <si>
    <t>新個人年金支払合計</t>
  </si>
  <si>
    <t>旧個人年金支払合計</t>
  </si>
  <si>
    <t>介護医療保険支払合計</t>
  </si>
  <si>
    <t>新生保明細→</t>
  </si>
  <si>
    <t>保険会社名</t>
  </si>
  <si>
    <t>保険料</t>
  </si>
  <si>
    <t>控除額（国、民）→</t>
  </si>
  <si>
    <t>旧生保→</t>
  </si>
  <si>
    <t>新個人年金→</t>
  </si>
  <si>
    <t>旧個人年金→</t>
  </si>
  <si>
    <t>介護→</t>
  </si>
  <si>
    <t>↑ここまで明細</t>
  </si>
  <si>
    <t>地震保険↓</t>
  </si>
  <si>
    <t>地震保険支払合計</t>
  </si>
  <si>
    <t>旧長期損保支払合計</t>
  </si>
  <si>
    <t>地震→</t>
  </si>
  <si>
    <t>旧長期→</t>
  </si>
  <si>
    <t>寡婦（夫）→</t>
  </si>
  <si>
    <t>死別</t>
  </si>
  <si>
    <t>離婚</t>
  </si>
  <si>
    <t>生死不明</t>
  </si>
  <si>
    <t>未帰還</t>
  </si>
  <si>
    <t>勤労学生→</t>
  </si>
  <si>
    <t>学校名</t>
  </si>
  <si>
    <t>障害控除</t>
  </si>
  <si>
    <t>障害→</t>
  </si>
  <si>
    <t>程度</t>
  </si>
  <si>
    <t>配偶者→</t>
  </si>
  <si>
    <t>同居</t>
  </si>
  <si>
    <t>別居</t>
  </si>
  <si>
    <t>配偶者控除</t>
  </si>
  <si>
    <t>←民</t>
  </si>
  <si>
    <t>配偶者特別控除</t>
  </si>
  <si>
    <t>配偶者の合計所得</t>
  </si>
  <si>
    <t>扶養↓</t>
  </si>
  <si>
    <t>年少扶養↓</t>
  </si>
  <si>
    <t>扶養控除</t>
  </si>
  <si>
    <t>基礎控除</t>
  </si>
  <si>
    <t>控除合計</t>
  </si>
  <si>
    <t>特徴</t>
  </si>
  <si>
    <t>普徴</t>
  </si>
  <si>
    <t>併徴</t>
  </si>
  <si>
    <t>本人該当→</t>
  </si>
  <si>
    <t>未成年</t>
  </si>
  <si>
    <t>寡婦</t>
  </si>
  <si>
    <t>寡夫</t>
  </si>
  <si>
    <t>特障</t>
  </si>
  <si>
    <t>普障</t>
  </si>
  <si>
    <t>勤学</t>
  </si>
  <si>
    <t>控配</t>
  </si>
  <si>
    <t>老配</t>
  </si>
  <si>
    <t>同特</t>
  </si>
  <si>
    <t>扶養控除→</t>
  </si>
  <si>
    <t>特定</t>
  </si>
  <si>
    <t>同老</t>
  </si>
  <si>
    <t>老人</t>
  </si>
  <si>
    <t>一般</t>
  </si>
  <si>
    <t>年少</t>
  </si>
  <si>
    <t>扶養障害→</t>
  </si>
  <si>
    <t>専従者→</t>
  </si>
  <si>
    <t>配専</t>
  </si>
  <si>
    <t>他専</t>
  </si>
  <si>
    <t>給与所得↓</t>
  </si>
  <si>
    <t>事業所種別</t>
  </si>
  <si>
    <t>勤務先所在地</t>
  </si>
  <si>
    <t>勤務先名</t>
  </si>
  <si>
    <t>事業所番号</t>
  </si>
  <si>
    <t>収入合計額</t>
  </si>
  <si>
    <t>６本まで</t>
  </si>
  <si>
    <t>事業所得↓</t>
  </si>
  <si>
    <t>場所</t>
  </si>
  <si>
    <t>青申控除額</t>
  </si>
  <si>
    <t>事業所得 →複数ページ</t>
  </si>
  <si>
    <t>源泉税額</t>
  </si>
  <si>
    <t>源泉の対象となる収入金額</t>
  </si>
  <si>
    <t>家内特例経費</t>
  </si>
  <si>
    <t>内事業消費</t>
  </si>
  <si>
    <t>不動産所得 →複数ページ</t>
  </si>
  <si>
    <t>賃貸料</t>
  </si>
  <si>
    <t>礼金権利金更新料</t>
  </si>
  <si>
    <t>その他（小作）収入</t>
  </si>
  <si>
    <t>その他収入小計</t>
  </si>
  <si>
    <t>保証金・敷金（期末残高）</t>
  </si>
  <si>
    <t>利子割引料（合計）</t>
  </si>
  <si>
    <t>利子割引料（土地）</t>
  </si>
  <si>
    <t>配当所得↓</t>
  </si>
  <si>
    <t>支払確定年月</t>
  </si>
  <si>
    <t>配当割額控除</t>
  </si>
  <si>
    <t>国外株式 外国所得税額</t>
  </si>
  <si>
    <t>税額控除</t>
  </si>
  <si>
    <t>外国所得税</t>
  </si>
  <si>
    <t>雑所得↓</t>
  </si>
  <si>
    <t>事業専従者↓</t>
  </si>
  <si>
    <t>給事月数</t>
  </si>
  <si>
    <t>専従者控除合計</t>
  </si>
  <si>
    <t>青白区分 有り</t>
  </si>
  <si>
    <t>　　〃　　　無し</t>
  </si>
  <si>
    <t>別居親族↓</t>
  </si>
  <si>
    <t>住所</t>
  </si>
  <si>
    <t>配当割額</t>
  </si>
  <si>
    <t>株式等譲渡所得割額</t>
  </si>
  <si>
    <t>寄附金→</t>
  </si>
  <si>
    <t>ふるさと</t>
  </si>
  <si>
    <t>日赤等</t>
  </si>
  <si>
    <t>都道府県</t>
  </si>
  <si>
    <t>市区町村</t>
  </si>
  <si>
    <t>非課税所得→</t>
  </si>
  <si>
    <t>番号</t>
  </si>
  <si>
    <t>損益通算の特例適用前の不動産所得</t>
  </si>
  <si>
    <t>事業用資産の譲渡損失など→</t>
  </si>
  <si>
    <t>前年中の開（廃）業→</t>
  </si>
  <si>
    <t>開業</t>
  </si>
  <si>
    <t>廃業</t>
  </si>
  <si>
    <t>開廃業日</t>
  </si>
  <si>
    <t>他都道府県の事務所等</t>
  </si>
  <si>
    <t>配当に関する住民税の特例</t>
  </si>
  <si>
    <t>分離肉用牛収入</t>
  </si>
  <si>
    <t>免税所得</t>
  </si>
  <si>
    <t>100万超の免税所得</t>
  </si>
  <si>
    <t>備考↓</t>
  </si>
  <si>
    <t>居住開始年月日</t>
  </si>
  <si>
    <t>家内特例</t>
  </si>
  <si>
    <t>繰越損失額</t>
  </si>
  <si>
    <t>住民税額</t>
  </si>
  <si>
    <t>非課税理由</t>
  </si>
  <si>
    <t>非課税所得</t>
  </si>
  <si>
    <t>担当者氏名</t>
  </si>
  <si>
    <t>少額配当</t>
  </si>
  <si>
    <t>申告納税額</t>
  </si>
  <si>
    <t>納税額（源泉前）</t>
  </si>
  <si>
    <t>ここから分離</t>
  </si>
  <si>
    <t>差引（特前）</t>
  </si>
  <si>
    <t>特控</t>
  </si>
  <si>
    <t>特後</t>
  </si>
  <si>
    <t>特控条文</t>
  </si>
  <si>
    <t>所得の場所等</t>
  </si>
  <si>
    <t>株式譲渡（上場配当）</t>
  </si>
  <si>
    <t>－</t>
  </si>
  <si>
    <t>損前所得</t>
  </si>
  <si>
    <t>上株配当明細↓</t>
  </si>
  <si>
    <t>銘柄</t>
  </si>
  <si>
    <t>譲渡先</t>
  </si>
  <si>
    <t>源泉</t>
  </si>
  <si>
    <t>株割控除</t>
  </si>
  <si>
    <t>確定日</t>
  </si>
  <si>
    <t>株式譲渡（非公開）</t>
  </si>
  <si>
    <t>未公開株明細↓</t>
  </si>
  <si>
    <t>譲渡年月日</t>
  </si>
  <si>
    <t>取得年月日</t>
  </si>
  <si>
    <t>株式譲渡（上場分）</t>
  </si>
  <si>
    <t>上場株明細↓</t>
  </si>
  <si>
    <t>先物取引</t>
  </si>
  <si>
    <t>先物明細</t>
  </si>
  <si>
    <t>決済方法</t>
  </si>
  <si>
    <t>決済額</t>
  </si>
  <si>
    <t>手数料等</t>
  </si>
  <si>
    <t>数量</t>
  </si>
  <si>
    <t>決済日</t>
  </si>
  <si>
    <t>限月</t>
  </si>
  <si>
    <t>山林</t>
  </si>
  <si>
    <t>専従者控除</t>
  </si>
  <si>
    <t>概算経費率使用</t>
  </si>
  <si>
    <t>退職（明細無し）</t>
  </si>
  <si>
    <t>損前</t>
  </si>
  <si>
    <t>障害起因</t>
  </si>
  <si>
    <t>勤続年数</t>
  </si>
  <si>
    <t>所得の場所</t>
  </si>
  <si>
    <t>損失額（控除額・控除可能額）</t>
  </si>
  <si>
    <t>特定居住用財産損失繰越控除</t>
  </si>
  <si>
    <t>本年で差引く株式譲渡損失</t>
  </si>
  <si>
    <t>本年で差引く先物取引の差金等決済の損失</t>
  </si>
  <si>
    <t>翌年へ繰り越す先物取引損失</t>
  </si>
  <si>
    <t>特定支出控除</t>
  </si>
  <si>
    <t>支出額</t>
  </si>
  <si>
    <t>収入合計</t>
  </si>
  <si>
    <t>内手数料</t>
  </si>
  <si>
    <t>譲渡日</t>
  </si>
  <si>
    <t>取得日</t>
  </si>
  <si>
    <t>↓</t>
  </si>
  <si>
    <t>↑最大ここまで</t>
  </si>
  <si>
    <t>短期一般</t>
  </si>
  <si>
    <t>短期軽減</t>
  </si>
  <si>
    <t>長期一般</t>
  </si>
  <si>
    <t>長期特定</t>
  </si>
  <si>
    <t>長期軽課</t>
  </si>
  <si>
    <t>無し</t>
    <rPh sb="0" eb="1">
      <t>ナ</t>
    </rPh>
    <phoneticPr fontId="1"/>
  </si>
  <si>
    <t>上場・未公開／約定価格</t>
  </si>
  <si>
    <t>提出年月日</t>
    <rPh sb="3" eb="5">
      <t>ガッピ</t>
    </rPh>
    <phoneticPr fontId="1"/>
  </si>
  <si>
    <t>特後損後</t>
    <rPh sb="3" eb="4">
      <t>ゴ</t>
    </rPh>
    <phoneticPr fontId="1"/>
  </si>
  <si>
    <t>特後損前</t>
    <rPh sb="0" eb="2">
      <t>トクゴ</t>
    </rPh>
    <rPh sb="2" eb="4">
      <t>ソンマエ</t>
    </rPh>
    <phoneticPr fontId="1"/>
  </si>
  <si>
    <t>小規模共済</t>
    <rPh sb="0" eb="3">
      <t>ショウキボ</t>
    </rPh>
    <rPh sb="3" eb="5">
      <t>キョウサイ</t>
    </rPh>
    <phoneticPr fontId="1"/>
  </si>
  <si>
    <t>確定拠出</t>
    <rPh sb="0" eb="2">
      <t>カクテイ</t>
    </rPh>
    <rPh sb="2" eb="4">
      <t>キョシュツ</t>
    </rPh>
    <phoneticPr fontId="1"/>
  </si>
  <si>
    <t>心身障害</t>
    <rPh sb="0" eb="2">
      <t>シンシン</t>
    </rPh>
    <rPh sb="2" eb="4">
      <t>ショウガイ</t>
    </rPh>
    <phoneticPr fontId="1"/>
  </si>
  <si>
    <t>（勤学＋障害）控除額(国)</t>
    <rPh sb="11" eb="12">
      <t>コク</t>
    </rPh>
    <phoneticPr fontId="1"/>
  </si>
  <si>
    <t>（勤学＋障害）控除額(民)</t>
    <rPh sb="11" eb="12">
      <t>ミン</t>
    </rPh>
    <phoneticPr fontId="1"/>
  </si>
  <si>
    <t>連結生年月日</t>
    <rPh sb="0" eb="2">
      <t>レンケツ</t>
    </rPh>
    <rPh sb="2" eb="4">
      <t>セイネン</t>
    </rPh>
    <rPh sb="4" eb="6">
      <t>ガッピ</t>
    </rPh>
    <phoneticPr fontId="1"/>
  </si>
  <si>
    <t>障害程度</t>
    <rPh sb="0" eb="2">
      <t>ショウガイ</t>
    </rPh>
    <rPh sb="2" eb="4">
      <t>テイド</t>
    </rPh>
    <phoneticPr fontId="1"/>
  </si>
  <si>
    <t>収入行詰め</t>
    <rPh sb="0" eb="2">
      <t>シュウニュウ</t>
    </rPh>
    <rPh sb="2" eb="3">
      <t>ギョウ</t>
    </rPh>
    <rPh sb="3" eb="4">
      <t>ヅ</t>
    </rPh>
    <phoneticPr fontId="1"/>
  </si>
  <si>
    <t>項目名</t>
    <rPh sb="0" eb="2">
      <t>コウモク</t>
    </rPh>
    <rPh sb="2" eb="3">
      <t>メイ</t>
    </rPh>
    <phoneticPr fontId="1"/>
  </si>
  <si>
    <t>金額</t>
    <rPh sb="0" eb="2">
      <t>キンガク</t>
    </rPh>
    <phoneticPr fontId="1"/>
  </si>
  <si>
    <t>経費行詰め</t>
    <rPh sb="0" eb="2">
      <t>ケイヒ</t>
    </rPh>
    <rPh sb="2" eb="3">
      <t>ギョウ</t>
    </rPh>
    <rPh sb="3" eb="4">
      <t>ヅ</t>
    </rPh>
    <phoneticPr fontId="1"/>
  </si>
  <si>
    <t>←増改築年月日</t>
    <rPh sb="1" eb="4">
      <t>ゾウカイチク</t>
    </rPh>
    <rPh sb="4" eb="7">
      <t>ネンガッピ</t>
    </rPh>
    <phoneticPr fontId="1"/>
  </si>
  <si>
    <t>所得</t>
    <rPh sb="0" eb="2">
      <t>ショトク</t>
    </rPh>
    <phoneticPr fontId="1"/>
  </si>
  <si>
    <t>内取得費・その他／決算損益</t>
    <rPh sb="9" eb="11">
      <t>ケッサン</t>
    </rPh>
    <rPh sb="11" eb="13">
      <t>ソンエキ</t>
    </rPh>
    <phoneticPr fontId="1"/>
  </si>
  <si>
    <t>青枠：住所１＋住所2</t>
    <rPh sb="0" eb="1">
      <t>アオ</t>
    </rPh>
    <rPh sb="1" eb="2">
      <t>ワク</t>
    </rPh>
    <rPh sb="3" eb="5">
      <t>ジュウショ</t>
    </rPh>
    <rPh sb="7" eb="9">
      <t>ジュウショ</t>
    </rPh>
    <phoneticPr fontId="1"/>
  </si>
  <si>
    <t>赤枠：住所１</t>
    <rPh sb="0" eb="1">
      <t>アカ</t>
    </rPh>
    <rPh sb="1" eb="2">
      <t>ワク</t>
    </rPh>
    <rPh sb="3" eb="5">
      <t>ジュウショ</t>
    </rPh>
    <phoneticPr fontId="1"/>
  </si>
  <si>
    <t>緑枠：住所２</t>
    <rPh sb="0" eb="1">
      <t>ミドリ</t>
    </rPh>
    <rPh sb="1" eb="2">
      <t>ワク</t>
    </rPh>
    <rPh sb="3" eb="5">
      <t>ジュウショ</t>
    </rPh>
    <phoneticPr fontId="1"/>
  </si>
  <si>
    <t>住借控除可能額</t>
    <rPh sb="0" eb="1">
      <t>ジュウ</t>
    </rPh>
    <rPh sb="2" eb="4">
      <t>コウジョ</t>
    </rPh>
    <rPh sb="4" eb="7">
      <t>カノウガク</t>
    </rPh>
    <phoneticPr fontId="1"/>
  </si>
  <si>
    <t>住借控除済額</t>
    <rPh sb="0" eb="2">
      <t>ジュウカリ</t>
    </rPh>
    <rPh sb="2" eb="4">
      <t>コウジョ</t>
    </rPh>
    <rPh sb="4" eb="5">
      <t>スミ</t>
    </rPh>
    <rPh sb="5" eb="6">
      <t>ガク</t>
    </rPh>
    <phoneticPr fontId="1"/>
  </si>
  <si>
    <t>←住民税分</t>
    <rPh sb="1" eb="4">
      <t>ジュウミンゼイ</t>
    </rPh>
    <rPh sb="4" eb="5">
      <t>ブン</t>
    </rPh>
    <phoneticPr fontId="1"/>
  </si>
  <si>
    <t>特定雑損失</t>
    <rPh sb="0" eb="2">
      <t>トクテイ</t>
    </rPh>
    <rPh sb="2" eb="3">
      <t>ザツ</t>
    </rPh>
    <rPh sb="3" eb="5">
      <t>ソンシツ</t>
    </rPh>
    <phoneticPr fontId="1"/>
  </si>
  <si>
    <t>水枠：郵便番号</t>
    <rPh sb="0" eb="1">
      <t>ミズ</t>
    </rPh>
    <rPh sb="1" eb="2">
      <t>ワク</t>
    </rPh>
    <rPh sb="3" eb="7">
      <t>ユウビンバンゴウ</t>
    </rPh>
    <phoneticPr fontId="1"/>
  </si>
  <si>
    <t>カナ氏名</t>
    <rPh sb="2" eb="4">
      <t>シメイ</t>
    </rPh>
    <phoneticPr fontId="1"/>
  </si>
  <si>
    <t>所得税値</t>
    <rPh sb="0" eb="3">
      <t>ショトクゼイ</t>
    </rPh>
    <rPh sb="3" eb="4">
      <t>チ</t>
    </rPh>
    <phoneticPr fontId="1"/>
  </si>
  <si>
    <t>住民税値</t>
    <rPh sb="0" eb="3">
      <t>ジュウミンゼイ</t>
    </rPh>
    <rPh sb="3" eb="4">
      <t>チ</t>
    </rPh>
    <phoneticPr fontId="1"/>
  </si>
  <si>
    <t>営業　1ページ目</t>
    <rPh sb="0" eb="2">
      <t>エイギョウ</t>
    </rPh>
    <rPh sb="7" eb="8">
      <t>メ</t>
    </rPh>
    <phoneticPr fontId="1"/>
  </si>
  <si>
    <t>営業　２ページ目</t>
    <rPh sb="0" eb="2">
      <t>エイギョウ</t>
    </rPh>
    <rPh sb="7" eb="8">
      <t>メ</t>
    </rPh>
    <phoneticPr fontId="1"/>
  </si>
  <si>
    <t>営業　３ページ目</t>
    <rPh sb="0" eb="2">
      <t>エイギョウ</t>
    </rPh>
    <rPh sb="7" eb="8">
      <t>メ</t>
    </rPh>
    <phoneticPr fontId="1"/>
  </si>
  <si>
    <t>営業　4ページ目</t>
    <rPh sb="0" eb="2">
      <t>エイギョウ</t>
    </rPh>
    <rPh sb="7" eb="8">
      <t>メ</t>
    </rPh>
    <phoneticPr fontId="1"/>
  </si>
  <si>
    <t>農業</t>
    <rPh sb="0" eb="2">
      <t>ノウギョウ</t>
    </rPh>
    <phoneticPr fontId="1"/>
  </si>
  <si>
    <t>不動産　1ページ目</t>
    <rPh sb="0" eb="3">
      <t>フドウサン</t>
    </rPh>
    <rPh sb="8" eb="9">
      <t>メ</t>
    </rPh>
    <phoneticPr fontId="1"/>
  </si>
  <si>
    <t>不動産　２ページ目</t>
    <rPh sb="0" eb="3">
      <t>フドウサン</t>
    </rPh>
    <rPh sb="8" eb="9">
      <t>メ</t>
    </rPh>
    <phoneticPr fontId="1"/>
  </si>
  <si>
    <t>↓認定外NPOを含まない</t>
    <rPh sb="1" eb="3">
      <t>ニンテイ</t>
    </rPh>
    <rPh sb="3" eb="4">
      <t>ガイ</t>
    </rPh>
    <rPh sb="8" eb="9">
      <t>フク</t>
    </rPh>
    <phoneticPr fontId="1"/>
  </si>
  <si>
    <t>↓認定外NPOを含む</t>
    <rPh sb="1" eb="3">
      <t>ニンテイ</t>
    </rPh>
    <rPh sb="3" eb="4">
      <t>ガイ</t>
    </rPh>
    <rPh sb="8" eb="9">
      <t>フク</t>
    </rPh>
    <phoneticPr fontId="1"/>
  </si>
  <si>
    <t>↓内訳</t>
    <rPh sb="1" eb="3">
      <t>ウチワケ</t>
    </rPh>
    <phoneticPr fontId="1"/>
  </si>
  <si>
    <t>両方</t>
    <rPh sb="0" eb="2">
      <t>リョウホウ</t>
    </rPh>
    <phoneticPr fontId="1"/>
  </si>
  <si>
    <t>NPO都道府県</t>
    <rPh sb="3" eb="7">
      <t>トドウフケン</t>
    </rPh>
    <phoneticPr fontId="1"/>
  </si>
  <si>
    <t>NPO市町村</t>
    <rPh sb="3" eb="6">
      <t>シチョウソン</t>
    </rPh>
    <phoneticPr fontId="1"/>
  </si>
  <si>
    <t>NPO両方該当</t>
    <rPh sb="3" eb="5">
      <t>リョウホウ</t>
    </rPh>
    <rPh sb="5" eb="7">
      <t>ガイトウ</t>
    </rPh>
    <phoneticPr fontId="1"/>
  </si>
  <si>
    <t>不動産　家賃収入内訳　</t>
    <rPh sb="0" eb="3">
      <t>フドウサン</t>
    </rPh>
    <phoneticPr fontId="1"/>
  </si>
  <si>
    <t>借家・借地</t>
  </si>
  <si>
    <t>用途</t>
    <rPh sb="0" eb="2">
      <t>ヨウト</t>
    </rPh>
    <phoneticPr fontId="23"/>
  </si>
  <si>
    <t>所在地</t>
    <rPh sb="0" eb="3">
      <t>ショザイチ</t>
    </rPh>
    <phoneticPr fontId="23"/>
  </si>
  <si>
    <t>名称</t>
    <rPh sb="0" eb="2">
      <t>メイショウ</t>
    </rPh>
    <phoneticPr fontId="23"/>
  </si>
  <si>
    <t>契約期間（自）</t>
    <rPh sb="0" eb="2">
      <t>ケイヤク</t>
    </rPh>
    <rPh sb="2" eb="4">
      <t>キカン</t>
    </rPh>
    <rPh sb="5" eb="6">
      <t>ジ</t>
    </rPh>
    <phoneticPr fontId="23"/>
  </si>
  <si>
    <t>契約期間（至）</t>
    <rPh sb="0" eb="2">
      <t>ケイヤク</t>
    </rPh>
    <rPh sb="2" eb="4">
      <t>キカン</t>
    </rPh>
    <rPh sb="5" eb="6">
      <t>イタ</t>
    </rPh>
    <phoneticPr fontId="23"/>
  </si>
  <si>
    <t>貸付面積</t>
    <rPh sb="0" eb="2">
      <t>カシツケ</t>
    </rPh>
    <rPh sb="2" eb="4">
      <t>メンセキ</t>
    </rPh>
    <phoneticPr fontId="23"/>
  </si>
  <si>
    <t>賃貸料（月額）</t>
    <rPh sb="0" eb="3">
      <t>チンタイリョウ</t>
    </rPh>
    <rPh sb="4" eb="5">
      <t>ツキ</t>
    </rPh>
    <rPh sb="5" eb="6">
      <t>ガク</t>
    </rPh>
    <phoneticPr fontId="23"/>
  </si>
  <si>
    <t>賃貸料（年額）</t>
    <rPh sb="0" eb="3">
      <t>チンタイリョウ</t>
    </rPh>
    <rPh sb="4" eb="6">
      <t>ネンガク</t>
    </rPh>
    <phoneticPr fontId="23"/>
  </si>
  <si>
    <t>礼金</t>
    <rPh sb="0" eb="2">
      <t>レイキン</t>
    </rPh>
    <phoneticPr fontId="23"/>
  </si>
  <si>
    <t>権利金</t>
    <rPh sb="0" eb="3">
      <t>ケンリキン</t>
    </rPh>
    <phoneticPr fontId="23"/>
  </si>
  <si>
    <t>更新料</t>
    <rPh sb="0" eb="3">
      <t>コウシンリョウ</t>
    </rPh>
    <phoneticPr fontId="23"/>
  </si>
  <si>
    <t>名義書換料</t>
    <rPh sb="0" eb="2">
      <t>メイギ</t>
    </rPh>
    <rPh sb="2" eb="3">
      <t>カ</t>
    </rPh>
    <rPh sb="3" eb="4">
      <t>カ</t>
    </rPh>
    <rPh sb="4" eb="5">
      <t>リョウ</t>
    </rPh>
    <phoneticPr fontId="23"/>
  </si>
  <si>
    <t>その他収入</t>
    <rPh sb="2" eb="3">
      <t>タ</t>
    </rPh>
    <rPh sb="3" eb="5">
      <t>シュウニュウ</t>
    </rPh>
    <phoneticPr fontId="23"/>
  </si>
  <si>
    <t>保証金、敷金</t>
    <rPh sb="0" eb="3">
      <t>ホショウキン</t>
    </rPh>
    <rPh sb="4" eb="6">
      <t>シキキン</t>
    </rPh>
    <phoneticPr fontId="23"/>
  </si>
  <si>
    <t>↑最大ここまで</t>
    <rPh sb="1" eb="3">
      <t>サイダイ</t>
    </rPh>
    <phoneticPr fontId="1"/>
  </si>
  <si>
    <t>寄附金内訳</t>
    <rPh sb="0" eb="3">
      <t>キフキン</t>
    </rPh>
    <rPh sb="3" eb="5">
      <t>ウチワケ</t>
    </rPh>
    <phoneticPr fontId="1"/>
  </si>
  <si>
    <t>寄付先名称</t>
    <rPh sb="0" eb="2">
      <t>キフ</t>
    </rPh>
    <rPh sb="2" eb="3">
      <t>サキ</t>
    </rPh>
    <rPh sb="3" eb="5">
      <t>メイショウ</t>
    </rPh>
    <phoneticPr fontId="23"/>
  </si>
  <si>
    <t>寄附金の金額</t>
    <rPh sb="0" eb="3">
      <t>キフキン</t>
    </rPh>
    <rPh sb="4" eb="6">
      <t>キンガク</t>
    </rPh>
    <phoneticPr fontId="23"/>
  </si>
  <si>
    <t>区分</t>
    <rPh sb="0" eb="2">
      <t>クブン</t>
    </rPh>
    <phoneticPr fontId="23"/>
  </si>
  <si>
    <t>指定区分</t>
    <rPh sb="0" eb="2">
      <t>シテイ</t>
    </rPh>
    <rPh sb="2" eb="4">
      <t>クブン</t>
    </rPh>
    <phoneticPr fontId="23"/>
  </si>
  <si>
    <t>税額控除区分</t>
    <rPh sb="0" eb="2">
      <t>ゼイガク</t>
    </rPh>
    <rPh sb="2" eb="4">
      <t>コウジョ</t>
    </rPh>
    <rPh sb="4" eb="6">
      <t>クブン</t>
    </rPh>
    <phoneticPr fontId="23"/>
  </si>
  <si>
    <t>支払日</t>
    <rPh sb="0" eb="2">
      <t>シハラ</t>
    </rPh>
    <rPh sb="2" eb="3">
      <t>ビ</t>
    </rPh>
    <phoneticPr fontId="23"/>
  </si>
  <si>
    <t>減価償却費計</t>
    <rPh sb="4" eb="5">
      <t>ヒ</t>
    </rPh>
    <rPh sb="5" eb="6">
      <t>ケイ</t>
    </rPh>
    <phoneticPr fontId="1"/>
  </si>
  <si>
    <t>必要経費計</t>
    <rPh sb="0" eb="2">
      <t>ヒツヨウ</t>
    </rPh>
    <rPh sb="2" eb="4">
      <t>ケイヒ</t>
    </rPh>
    <rPh sb="4" eb="5">
      <t>ケイ</t>
    </rPh>
    <phoneticPr fontId="23"/>
  </si>
  <si>
    <t>未償却残高計</t>
    <rPh sb="0" eb="3">
      <t>ミショウキャク</t>
    </rPh>
    <rPh sb="3" eb="5">
      <t>ザンダカ</t>
    </rPh>
    <rPh sb="5" eb="6">
      <t>ケイ</t>
    </rPh>
    <phoneticPr fontId="23"/>
  </si>
  <si>
    <t>減価償却内訳ここから↓</t>
    <rPh sb="0" eb="2">
      <t>ゲンカ</t>
    </rPh>
    <rPh sb="2" eb="4">
      <t>ショウキャク</t>
    </rPh>
    <rPh sb="4" eb="6">
      <t>ウチワケ</t>
    </rPh>
    <phoneticPr fontId="1"/>
  </si>
  <si>
    <t>名称</t>
    <rPh sb="0" eb="2">
      <t>メイショウ</t>
    </rPh>
    <phoneticPr fontId="24"/>
  </si>
  <si>
    <t>面積数量</t>
    <rPh sb="0" eb="2">
      <t>メンセキ</t>
    </rPh>
    <rPh sb="2" eb="4">
      <t>スウリョウ</t>
    </rPh>
    <phoneticPr fontId="24"/>
  </si>
  <si>
    <t>備考</t>
    <rPh sb="0" eb="2">
      <t>ビコウ</t>
    </rPh>
    <phoneticPr fontId="24"/>
  </si>
  <si>
    <t>取得年月（元号）</t>
    <rPh sb="0" eb="2">
      <t>シュトク</t>
    </rPh>
    <rPh sb="2" eb="4">
      <t>ネンゲツ</t>
    </rPh>
    <rPh sb="5" eb="7">
      <t>ゲンゴウ</t>
    </rPh>
    <phoneticPr fontId="24"/>
  </si>
  <si>
    <t>取得年月（年）</t>
    <rPh sb="5" eb="6">
      <t>ネン</t>
    </rPh>
    <phoneticPr fontId="24"/>
  </si>
  <si>
    <t>取得年月（月）</t>
    <rPh sb="5" eb="6">
      <t>ツキ</t>
    </rPh>
    <phoneticPr fontId="24"/>
  </si>
  <si>
    <t>取得価額</t>
    <rPh sb="0" eb="2">
      <t>シュトク</t>
    </rPh>
    <rPh sb="2" eb="4">
      <t>カガク</t>
    </rPh>
    <phoneticPr fontId="24"/>
  </si>
  <si>
    <t>償却限度額</t>
    <rPh sb="0" eb="2">
      <t>ショウキャク</t>
    </rPh>
    <rPh sb="2" eb="4">
      <t>ゲンド</t>
    </rPh>
    <rPh sb="4" eb="5">
      <t>ガク</t>
    </rPh>
    <phoneticPr fontId="23"/>
  </si>
  <si>
    <t>耐用年数</t>
    <rPh sb="0" eb="2">
      <t>タイヨウ</t>
    </rPh>
    <rPh sb="2" eb="4">
      <t>ネンスウ</t>
    </rPh>
    <phoneticPr fontId="24"/>
  </si>
  <si>
    <t>償却率</t>
    <rPh sb="0" eb="3">
      <t>ショウキャクリツ</t>
    </rPh>
    <phoneticPr fontId="24"/>
  </si>
  <si>
    <t>償却方法</t>
    <rPh sb="0" eb="2">
      <t>ショウキャク</t>
    </rPh>
    <rPh sb="2" eb="4">
      <t>ホウホウ</t>
    </rPh>
    <phoneticPr fontId="24"/>
  </si>
  <si>
    <t>償却期間</t>
    <rPh sb="0" eb="2">
      <t>ショウキャク</t>
    </rPh>
    <rPh sb="2" eb="4">
      <t>キカン</t>
    </rPh>
    <phoneticPr fontId="24"/>
  </si>
  <si>
    <t>普通償却額</t>
    <rPh sb="0" eb="2">
      <t>フツウ</t>
    </rPh>
    <rPh sb="2" eb="5">
      <t>ショウキャクガク</t>
    </rPh>
    <phoneticPr fontId="24"/>
  </si>
  <si>
    <t>特別償却額</t>
    <rPh sb="0" eb="2">
      <t>トクベツ</t>
    </rPh>
    <rPh sb="2" eb="5">
      <t>ショウキャクガク</t>
    </rPh>
    <phoneticPr fontId="24"/>
  </si>
  <si>
    <t>償却費合計</t>
    <rPh sb="0" eb="3">
      <t>ショウキャクヒ</t>
    </rPh>
    <rPh sb="3" eb="5">
      <t>ゴウケイ</t>
    </rPh>
    <phoneticPr fontId="24"/>
  </si>
  <si>
    <t>経費算入割合</t>
    <rPh sb="0" eb="2">
      <t>ケイヒ</t>
    </rPh>
    <rPh sb="2" eb="4">
      <t>サンニュウ</t>
    </rPh>
    <rPh sb="4" eb="6">
      <t>ワリアイ</t>
    </rPh>
    <phoneticPr fontId="24"/>
  </si>
  <si>
    <t>経費算入額</t>
    <rPh sb="0" eb="2">
      <t>ケイヒ</t>
    </rPh>
    <rPh sb="2" eb="4">
      <t>サンニュウ</t>
    </rPh>
    <rPh sb="4" eb="5">
      <t>ガク</t>
    </rPh>
    <phoneticPr fontId="24"/>
  </si>
  <si>
    <t>未償却残高</t>
    <rPh sb="0" eb="3">
      <t>ミショウキャク</t>
    </rPh>
    <rPh sb="3" eb="5">
      <t>ザンダカ</t>
    </rPh>
    <phoneticPr fontId="24"/>
  </si>
  <si>
    <t>農業所得↓</t>
    <rPh sb="0" eb="2">
      <t>ノウギョウ</t>
    </rPh>
    <phoneticPr fontId="1"/>
  </si>
  <si>
    <t>免税牛収入</t>
    <rPh sb="0" eb="2">
      <t>メンゼイ</t>
    </rPh>
    <rPh sb="2" eb="3">
      <t>ギュウ</t>
    </rPh>
    <rPh sb="3" eb="5">
      <t>シュウニュウ</t>
    </rPh>
    <phoneticPr fontId="25"/>
  </si>
  <si>
    <t>免税牛経費</t>
    <rPh sb="0" eb="2">
      <t>メンゼイ</t>
    </rPh>
    <rPh sb="2" eb="3">
      <t>ギュウ</t>
    </rPh>
    <rPh sb="3" eb="5">
      <t>ケイヒ</t>
    </rPh>
    <phoneticPr fontId="25"/>
  </si>
  <si>
    <t>免税差引所得</t>
    <rPh sb="0" eb="2">
      <t>メンゼイ</t>
    </rPh>
    <rPh sb="2" eb="4">
      <t>サシヒキ</t>
    </rPh>
    <rPh sb="4" eb="6">
      <t>ショトク</t>
    </rPh>
    <phoneticPr fontId="25"/>
  </si>
  <si>
    <t>専従控除（免税分）</t>
    <rPh sb="5" eb="7">
      <t>メンゼイ</t>
    </rPh>
    <rPh sb="7" eb="8">
      <t>ブン</t>
    </rPh>
    <phoneticPr fontId="25"/>
  </si>
  <si>
    <t>分離牛収入</t>
  </si>
  <si>
    <t>分離牛経費</t>
    <rPh sb="3" eb="5">
      <t>ケイヒ</t>
    </rPh>
    <phoneticPr fontId="25"/>
  </si>
  <si>
    <t>分離牛所得</t>
    <rPh sb="0" eb="2">
      <t>ブンリ</t>
    </rPh>
    <rPh sb="2" eb="3">
      <t>ギュウ</t>
    </rPh>
    <rPh sb="3" eb="5">
      <t>ショトク</t>
    </rPh>
    <phoneticPr fontId="25"/>
  </si>
  <si>
    <t>家内特例経費</t>
    <rPh sb="0" eb="2">
      <t>カナイ</t>
    </rPh>
    <rPh sb="2" eb="4">
      <t>トクレイ</t>
    </rPh>
    <rPh sb="4" eb="6">
      <t>ケイヒ</t>
    </rPh>
    <phoneticPr fontId="25"/>
  </si>
  <si>
    <t>東北標準経費率（平均経費額）</t>
    <rPh sb="0" eb="2">
      <t>トウホク</t>
    </rPh>
    <rPh sb="2" eb="4">
      <t>ヒョウジュン</t>
    </rPh>
    <rPh sb="4" eb="7">
      <t>ケイヒリツ</t>
    </rPh>
    <rPh sb="8" eb="10">
      <t>ヘイキン</t>
    </rPh>
    <rPh sb="10" eb="12">
      <t>ケイヒ</t>
    </rPh>
    <rPh sb="12" eb="13">
      <t>ガク</t>
    </rPh>
    <phoneticPr fontId="25"/>
  </si>
  <si>
    <t>内事業消費</t>
    <rPh sb="0" eb="1">
      <t>ウチ</t>
    </rPh>
    <rPh sb="1" eb="3">
      <t>ジギョウ</t>
    </rPh>
    <rPh sb="3" eb="5">
      <t>ショウヒ</t>
    </rPh>
    <phoneticPr fontId="25"/>
  </si>
  <si>
    <t>販売金額</t>
  </si>
  <si>
    <t>雑収入</t>
  </si>
  <si>
    <t>収入小計</t>
  </si>
  <si>
    <t>雇人費</t>
  </si>
  <si>
    <t>地代賃借料（小作料）</t>
  </si>
  <si>
    <t>貸倒れ金</t>
  </si>
  <si>
    <t>その他経費計</t>
  </si>
  <si>
    <t>牛馬償却費</t>
  </si>
  <si>
    <t>果樹償却費</t>
  </si>
  <si>
    <t>種苗費</t>
  </si>
  <si>
    <t>素畜費</t>
  </si>
  <si>
    <t>肥料費</t>
  </si>
  <si>
    <t>飼料費</t>
  </si>
  <si>
    <t>農具費</t>
  </si>
  <si>
    <t>農薬衛生費</t>
    <rPh sb="0" eb="2">
      <t>ノウヤク</t>
    </rPh>
    <phoneticPr fontId="25"/>
  </si>
  <si>
    <t>材料費</t>
  </si>
  <si>
    <t>動力光熱費</t>
  </si>
  <si>
    <t>作業衣料費</t>
  </si>
  <si>
    <t>共済掛け金</t>
  </si>
  <si>
    <t>荷造り運賃</t>
  </si>
  <si>
    <t>土地改良区費</t>
  </si>
  <si>
    <t>拠出金（その他２）カスタム</t>
    <rPh sb="0" eb="3">
      <t>キョシュツキン</t>
    </rPh>
    <phoneticPr fontId="25"/>
  </si>
  <si>
    <t>税理士報酬（その他３）</t>
  </si>
  <si>
    <t>農産物以外の期首棚卸</t>
  </si>
  <si>
    <t>農産物以外の期末棚卸</t>
  </si>
  <si>
    <t>経費から差引果樹牛馬育成費用</t>
  </si>
  <si>
    <t>（2014/11/20追加）</t>
    <rPh sb="11" eb="13">
      <t>ツイカ</t>
    </rPh>
    <phoneticPr fontId="24"/>
  </si>
  <si>
    <t>年金内訳 ここから↓</t>
    <rPh sb="0" eb="2">
      <t>ネンキン</t>
    </rPh>
    <rPh sb="2" eb="4">
      <t>ウチワケ</t>
    </rPh>
    <phoneticPr fontId="24"/>
  </si>
  <si>
    <t>事業所番号</t>
    <rPh sb="0" eb="3">
      <t>ジギョウショ</t>
    </rPh>
    <rPh sb="3" eb="5">
      <t>バンゴウ</t>
    </rPh>
    <phoneticPr fontId="1"/>
  </si>
  <si>
    <t>収入金</t>
    <rPh sb="0" eb="3">
      <t>シュウニュウキン</t>
    </rPh>
    <phoneticPr fontId="24"/>
  </si>
  <si>
    <t>源泉税額</t>
    <rPh sb="0" eb="2">
      <t>ゲンセン</t>
    </rPh>
    <rPh sb="2" eb="4">
      <t>ゼイガク</t>
    </rPh>
    <phoneticPr fontId="24"/>
  </si>
  <si>
    <t>ここまで↑</t>
  </si>
  <si>
    <t>総合譲渡短期内訳 ここから↓</t>
    <rPh sb="0" eb="2">
      <t>ソウゴウ</t>
    </rPh>
    <rPh sb="2" eb="4">
      <t>ジョウト</t>
    </rPh>
    <rPh sb="4" eb="6">
      <t>タンキ</t>
    </rPh>
    <rPh sb="6" eb="8">
      <t>ウチワケ</t>
    </rPh>
    <phoneticPr fontId="24"/>
  </si>
  <si>
    <t>経費</t>
    <rPh sb="0" eb="2">
      <t>ケイヒ</t>
    </rPh>
    <phoneticPr fontId="24"/>
  </si>
  <si>
    <t>総合譲渡長期内訳 ここから↓</t>
    <rPh sb="0" eb="2">
      <t>ソウゴウ</t>
    </rPh>
    <rPh sb="2" eb="4">
      <t>ジョウト</t>
    </rPh>
    <rPh sb="4" eb="6">
      <t>チョウキ</t>
    </rPh>
    <rPh sb="6" eb="8">
      <t>ウチワケ</t>
    </rPh>
    <phoneticPr fontId="24"/>
  </si>
  <si>
    <t>一時所得内訳 ここから↓</t>
    <rPh sb="0" eb="2">
      <t>イチジ</t>
    </rPh>
    <rPh sb="2" eb="4">
      <t>ショトク</t>
    </rPh>
    <rPh sb="4" eb="6">
      <t>ウチワケ</t>
    </rPh>
    <phoneticPr fontId="24"/>
  </si>
  <si>
    <t>宛名番号</t>
    <rPh sb="0" eb="2">
      <t>アテナ</t>
    </rPh>
    <rPh sb="2" eb="4">
      <t>バンゴウ</t>
    </rPh>
    <phoneticPr fontId="1"/>
  </si>
  <si>
    <t>上場/一般</t>
    <rPh sb="0" eb="2">
      <t>ジョウジョウ</t>
    </rPh>
    <rPh sb="3" eb="5">
      <t>イッパン</t>
    </rPh>
    <phoneticPr fontId="1"/>
  </si>
  <si>
    <t>一般株式等の譲渡</t>
    <rPh sb="0" eb="1">
      <t>イチ</t>
    </rPh>
    <rPh sb="1" eb="2">
      <t>パン</t>
    </rPh>
    <rPh sb="2" eb="3">
      <t>カブ</t>
    </rPh>
    <rPh sb="3" eb="4">
      <t>シキ</t>
    </rPh>
    <rPh sb="4" eb="5">
      <t>トウ</t>
    </rPh>
    <rPh sb="6" eb="7">
      <t>ユズル</t>
    </rPh>
    <rPh sb="7" eb="8">
      <t>ワタリ</t>
    </rPh>
    <phoneticPr fontId="1"/>
  </si>
  <si>
    <t>上場株式等の譲渡</t>
    <rPh sb="0" eb="1">
      <t>ウエ</t>
    </rPh>
    <rPh sb="1" eb="2">
      <t>バ</t>
    </rPh>
    <rPh sb="2" eb="5">
      <t>カブシキトウ</t>
    </rPh>
    <rPh sb="6" eb="8">
      <t>ジョウト</t>
    </rPh>
    <phoneticPr fontId="1"/>
  </si>
  <si>
    <t>上場株式等の配当等</t>
    <rPh sb="0" eb="2">
      <t>ジョウジョウ</t>
    </rPh>
    <rPh sb="2" eb="4">
      <t>カブシキ</t>
    </rPh>
    <rPh sb="4" eb="5">
      <t>トウ</t>
    </rPh>
    <rPh sb="6" eb="8">
      <t>ハイトウ</t>
    </rPh>
    <rPh sb="8" eb="9">
      <t>トウ</t>
    </rPh>
    <phoneticPr fontId="1"/>
  </si>
  <si>
    <t>一般株式等の譲渡</t>
    <rPh sb="0" eb="2">
      <t>イッパン</t>
    </rPh>
    <rPh sb="2" eb="5">
      <t>カブシキナド</t>
    </rPh>
    <rPh sb="6" eb="8">
      <t>ジョウト</t>
    </rPh>
    <phoneticPr fontId="1"/>
  </si>
  <si>
    <t>上場株式等の譲渡</t>
    <rPh sb="0" eb="2">
      <t>ジョウジョウ</t>
    </rPh>
    <rPh sb="2" eb="5">
      <t>カブシキナド</t>
    </rPh>
    <rPh sb="6" eb="8">
      <t>ジョウト</t>
    </rPh>
    <phoneticPr fontId="1"/>
  </si>
  <si>
    <t>配当所得に係る
負債の利子</t>
    <rPh sb="0" eb="2">
      <t>ハイトウ</t>
    </rPh>
    <rPh sb="2" eb="4">
      <t>ショトク</t>
    </rPh>
    <rPh sb="5" eb="6">
      <t>カカ</t>
    </rPh>
    <rPh sb="8" eb="10">
      <t>フサイ</t>
    </rPh>
    <rPh sb="11" eb="13">
      <t>リシ</t>
    </rPh>
    <phoneticPr fontId="1"/>
  </si>
  <si>
    <t>４　上場株式等の配当所得等に関する事項</t>
    <rPh sb="2" eb="4">
      <t>ジョウジョウ</t>
    </rPh>
    <rPh sb="4" eb="6">
      <t>カブシキ</t>
    </rPh>
    <rPh sb="6" eb="7">
      <t>トウ</t>
    </rPh>
    <rPh sb="8" eb="10">
      <t>ハイトウ</t>
    </rPh>
    <rPh sb="10" eb="12">
      <t>ショトク</t>
    </rPh>
    <rPh sb="12" eb="13">
      <t>トウ</t>
    </rPh>
    <rPh sb="14" eb="15">
      <t>カン</t>
    </rPh>
    <rPh sb="17" eb="19">
      <t>ジコウ</t>
    </rPh>
    <phoneticPr fontId="1"/>
  </si>
  <si>
    <t>青色申告特別控除額</t>
    <phoneticPr fontId="1"/>
  </si>
  <si>
    <t>C 差引（ A - B ）</t>
    <rPh sb="2" eb="4">
      <t>サシヒキ</t>
    </rPh>
    <phoneticPr fontId="1"/>
  </si>
  <si>
    <t>所得金額（A-B-C-D）</t>
    <rPh sb="0" eb="2">
      <t>ショトク</t>
    </rPh>
    <rPh sb="2" eb="4">
      <t>キンガク</t>
    </rPh>
    <phoneticPr fontId="1"/>
  </si>
  <si>
    <t>所得金額（C×1/2）</t>
    <rPh sb="0" eb="2">
      <t>ショトク</t>
    </rPh>
    <rPh sb="2" eb="4">
      <t>キンガク</t>
    </rPh>
    <phoneticPr fontId="1"/>
  </si>
  <si>
    <t>～所得金額～</t>
    <rPh sb="1" eb="3">
      <t>ショトク</t>
    </rPh>
    <rPh sb="3" eb="5">
      <t>キンガク</t>
    </rPh>
    <phoneticPr fontId="26"/>
  </si>
  <si>
    <t>給与：区分</t>
    <rPh sb="0" eb="2">
      <t>キュウヨ</t>
    </rPh>
    <rPh sb="3" eb="5">
      <t>クブン</t>
    </rPh>
    <phoneticPr fontId="26"/>
  </si>
  <si>
    <t>寄附金控除</t>
    <rPh sb="0" eb="2">
      <t>キフ</t>
    </rPh>
    <rPh sb="2" eb="3">
      <t>キン</t>
    </rPh>
    <rPh sb="3" eb="5">
      <t>コウジョ</t>
    </rPh>
    <phoneticPr fontId="26"/>
  </si>
  <si>
    <t>課税される所得金額（B(26)）</t>
  </si>
  <si>
    <t>上に対する税額（B(27)）</t>
  </si>
  <si>
    <t>配当控除（B(28)）</t>
  </si>
  <si>
    <t>リース控除（B(29)）：項目名</t>
    <rPh sb="13" eb="15">
      <t>コウモク</t>
    </rPh>
    <rPh sb="15" eb="16">
      <t>メイ</t>
    </rPh>
    <phoneticPr fontId="26"/>
  </si>
  <si>
    <t>リース控除（B(29)）：区分</t>
    <rPh sb="13" eb="15">
      <t>クブン</t>
    </rPh>
    <phoneticPr fontId="26"/>
  </si>
  <si>
    <t>リース控除（B(29)）：金額</t>
    <rPh sb="13" eb="15">
      <t>キンガク</t>
    </rPh>
    <phoneticPr fontId="26"/>
  </si>
  <si>
    <t>住宅借入金特別控除（B(30)）:区分</t>
    <rPh sb="17" eb="19">
      <t>クブン</t>
    </rPh>
    <phoneticPr fontId="26"/>
  </si>
  <si>
    <t>住宅借入金特別控除（B(30)）:金額</t>
    <rPh sb="17" eb="19">
      <t>キンガク</t>
    </rPh>
    <phoneticPr fontId="26"/>
  </si>
  <si>
    <t>政党等寄付金等特別控除（B(31)-(33)）</t>
  </si>
  <si>
    <t>住耐震等特別控除（B(35)-(37))：区分</t>
    <rPh sb="21" eb="23">
      <t>クブン</t>
    </rPh>
    <phoneticPr fontId="26"/>
  </si>
  <si>
    <t>住耐震等特別控除（B(35)-(37))：金額</t>
    <rPh sb="21" eb="23">
      <t>キンガク</t>
    </rPh>
    <phoneticPr fontId="26"/>
  </si>
  <si>
    <t>差引所得税額(38)</t>
  </si>
  <si>
    <t>災害減免額(39)</t>
  </si>
  <si>
    <t>再差引所得税額(40)</t>
  </si>
  <si>
    <t>復興所得税額(41)</t>
  </si>
  <si>
    <t>所得税及び復興特別所得税の額(42)</t>
  </si>
  <si>
    <t>外国税額控除(43)：区分</t>
  </si>
  <si>
    <t>外国税額控除(43)：金額</t>
  </si>
  <si>
    <t>所得税及び復興特別所得税の源泉徴収税額(44)</t>
  </si>
  <si>
    <t>所得税及び復興特別所得税の申告納税額(45)</t>
  </si>
  <si>
    <t>所得税及び復興特別所得税の予定納税額(第1期分・第2期分)(46)</t>
  </si>
  <si>
    <t>第３期分の税額：納める税金(47)</t>
  </si>
  <si>
    <t>第３期分の税額：還付される税金(48)</t>
  </si>
  <si>
    <t>～その他～</t>
  </si>
  <si>
    <t>青色申告特別控除額(51)</t>
  </si>
  <si>
    <t>雑所得・一時所得等の所得税及び復興特別所得税の源泉徴収税額の合計額(52)</t>
  </si>
  <si>
    <t>未納付の所得税及び復興特別所得税の源泉徴収税額(53)</t>
  </si>
  <si>
    <t>平均課税対象金額(55)</t>
  </si>
  <si>
    <t>変動・臨時所得金額：区分(56)</t>
  </si>
  <si>
    <t>変動・臨時所得金額：金額(56)</t>
  </si>
  <si>
    <t>～延納の届出～</t>
  </si>
  <si>
    <t>申告期限までに納付する金額(57)</t>
  </si>
  <si>
    <t>延納届出額(58)</t>
  </si>
  <si>
    <t>～ここからB第二面～</t>
    <rPh sb="6" eb="7">
      <t>ダイ</t>
    </rPh>
    <rPh sb="7" eb="8">
      <t>２</t>
    </rPh>
    <rPh sb="8" eb="9">
      <t>メン</t>
    </rPh>
    <phoneticPr fontId="26"/>
  </si>
  <si>
    <t>○ 住民税・事業税に関する事項</t>
  </si>
  <si>
    <t>非居住者の特例</t>
  </si>
  <si>
    <t>所得税で控除対象配偶者などとした専従者：氏名</t>
    <rPh sb="20" eb="22">
      <t>シメイ</t>
    </rPh>
    <phoneticPr fontId="26"/>
  </si>
  <si>
    <t>所得税で控除対象配偶者などとした専従者：給与</t>
    <rPh sb="20" eb="22">
      <t>キュウヨ</t>
    </rPh>
    <phoneticPr fontId="26"/>
  </si>
  <si>
    <t>ここから分離</t>
    <rPh sb="4" eb="6">
      <t>ブンリ</t>
    </rPh>
    <phoneticPr fontId="26"/>
  </si>
  <si>
    <t>～税金の計算～</t>
    <rPh sb="1" eb="3">
      <t>ゼイキン</t>
    </rPh>
    <rPh sb="4" eb="6">
      <t>ケイサン</t>
    </rPh>
    <phoneticPr fontId="26"/>
  </si>
  <si>
    <t>～その他～</t>
    <rPh sb="3" eb="4">
      <t>タ</t>
    </rPh>
    <phoneticPr fontId="26"/>
  </si>
  <si>
    <t>株式等：本年分の 64 、65 から差し引く繰越損失額</t>
    <rPh sb="0" eb="3">
      <t>カブシキトウ</t>
    </rPh>
    <phoneticPr fontId="26"/>
  </si>
  <si>
    <t>配当等：本年分の 66 から差し引く繰越損失額</t>
    <rPh sb="0" eb="3">
      <t>ハイトウナド</t>
    </rPh>
    <rPh sb="4" eb="6">
      <t>ホンネン</t>
    </rPh>
    <phoneticPr fontId="26"/>
  </si>
  <si>
    <t>住所（申告）</t>
    <phoneticPr fontId="1"/>
  </si>
  <si>
    <t>住所（住基現）</t>
    <phoneticPr fontId="1"/>
  </si>
  <si>
    <t>住所（１／１）</t>
    <phoneticPr fontId="1"/>
  </si>
  <si>
    <t xml:space="preserve">生年月日 </t>
    <phoneticPr fontId="1"/>
  </si>
  <si>
    <t>←マイナンバー</t>
    <phoneticPr fontId="1"/>
  </si>
  <si>
    <t>総合譲渡・一時／２</t>
    <phoneticPr fontId="1"/>
  </si>
  <si>
    <t>控除額（国、民）→</t>
    <phoneticPr fontId="1"/>
  </si>
  <si>
    <t>0ページ</t>
    <phoneticPr fontId="1"/>
  </si>
  <si>
    <t>1ページ</t>
    <phoneticPr fontId="1"/>
  </si>
  <si>
    <t>2ページ</t>
    <phoneticPr fontId="1"/>
  </si>
  <si>
    <t>3ページ</t>
    <phoneticPr fontId="1"/>
  </si>
  <si>
    <t>NPOふるさと</t>
    <phoneticPr fontId="1"/>
  </si>
  <si>
    <t>住申送付区分</t>
    <phoneticPr fontId="1"/>
  </si>
  <si>
    <t>国民年金２年前納対象者</t>
    <phoneticPr fontId="1"/>
  </si>
  <si>
    <t>住借該当区分（認定＝'1'、低炭素='2'）</t>
    <rPh sb="0" eb="2">
      <t>ジュウカリ</t>
    </rPh>
    <rPh sb="2" eb="4">
      <t>ガイトウ</t>
    </rPh>
    <rPh sb="4" eb="6">
      <t>クブン</t>
    </rPh>
    <rPh sb="7" eb="9">
      <t>ニンテイ</t>
    </rPh>
    <rPh sb="14" eb="17">
      <t>テイタンソ</t>
    </rPh>
    <phoneticPr fontId="1"/>
  </si>
  <si>
    <t>←特定取得該当は1</t>
    <rPh sb="1" eb="3">
      <t>トクテイ</t>
    </rPh>
    <rPh sb="3" eb="5">
      <t>シュトク</t>
    </rPh>
    <rPh sb="5" eb="7">
      <t>ガイトウ</t>
    </rPh>
    <phoneticPr fontId="1"/>
  </si>
  <si>
    <t>約定価格</t>
    <phoneticPr fontId="1"/>
  </si>
  <si>
    <t>特後1/2後損前</t>
    <phoneticPr fontId="1"/>
  </si>
  <si>
    <t>株式譲渡（非公開、上場株）、先物明細合成</t>
    <phoneticPr fontId="1"/>
  </si>
  <si>
    <t>株割控除</t>
    <phoneticPr fontId="1"/>
  </si>
  <si>
    <t>（2013/12/5追加）</t>
    <phoneticPr fontId="1"/>
  </si>
  <si>
    <t>ここから↓</t>
    <phoneticPr fontId="1"/>
  </si>
  <si>
    <t>車輌費（その他１）カスタム</t>
    <phoneticPr fontId="25"/>
  </si>
  <si>
    <t>委託・施設利用（その他４）</t>
    <phoneticPr fontId="25"/>
  </si>
  <si>
    <t>ここから確申用</t>
    <phoneticPr fontId="26"/>
  </si>
  <si>
    <t>～所得から差し引かれる金額～</t>
    <phoneticPr fontId="26"/>
  </si>
  <si>
    <t>　～税金の計算～</t>
    <phoneticPr fontId="24"/>
  </si>
  <si>
    <t>～小規模企業共済等掛金控除～</t>
    <phoneticPr fontId="26"/>
  </si>
  <si>
    <t>掛金の種類</t>
    <phoneticPr fontId="24"/>
  </si>
  <si>
    <t>支払掛金</t>
    <phoneticPr fontId="24"/>
  </si>
  <si>
    <t>合計</t>
    <phoneticPr fontId="24"/>
  </si>
  <si>
    <t>～寄附金控除～</t>
    <phoneticPr fontId="26"/>
  </si>
  <si>
    <t>寄附先の所在地・名称</t>
    <phoneticPr fontId="26"/>
  </si>
  <si>
    <t>寄附金</t>
    <phoneticPr fontId="26"/>
  </si>
  <si>
    <t>不動産所得から差し引いた青色申告特別控除額</t>
    <phoneticPr fontId="26"/>
  </si>
  <si>
    <t>⑨　　対応分</t>
    <phoneticPr fontId="26"/>
  </si>
  <si>
    <t>59 60　対応分</t>
    <phoneticPr fontId="26"/>
  </si>
  <si>
    <t>61 62 63 対応分</t>
    <phoneticPr fontId="26"/>
  </si>
  <si>
    <t>64 65　対応分</t>
    <phoneticPr fontId="26"/>
  </si>
  <si>
    <t>66　　対応分</t>
    <phoneticPr fontId="26"/>
  </si>
  <si>
    <t>67　　対応分</t>
    <phoneticPr fontId="26"/>
  </si>
  <si>
    <t>68　　対応分</t>
    <phoneticPr fontId="26"/>
  </si>
  <si>
    <t>69　　対応分</t>
    <phoneticPr fontId="26"/>
  </si>
  <si>
    <t>70　　対応分</t>
    <phoneticPr fontId="26"/>
  </si>
  <si>
    <t>71　　対応分</t>
    <phoneticPr fontId="26"/>
  </si>
  <si>
    <t>72　　対応分</t>
    <phoneticPr fontId="26"/>
  </si>
  <si>
    <t>73　　対応分</t>
    <phoneticPr fontId="26"/>
  </si>
  <si>
    <t>74　　対応分</t>
    <phoneticPr fontId="26"/>
  </si>
  <si>
    <t>75　　対応分</t>
    <phoneticPr fontId="26"/>
  </si>
  <si>
    <t>76　　対応分</t>
    <phoneticPr fontId="26"/>
  </si>
  <si>
    <t>77　　対応分</t>
    <phoneticPr fontId="26"/>
  </si>
  <si>
    <t>78 から 85 までの合計（申告書B第一表の 27 に転記）</t>
    <phoneticPr fontId="26"/>
  </si>
  <si>
    <t>株式等：翌年以後に繰り越される損失の金額</t>
    <phoneticPr fontId="26"/>
  </si>
  <si>
    <t>先物取引：本年分の 67 から差し引く繰越損失額</t>
    <phoneticPr fontId="26"/>
  </si>
  <si>
    <t>先物取引：翌年以後に繰り越される損失の金額</t>
    <phoneticPr fontId="26"/>
  </si>
  <si>
    <t>令和</t>
    <rPh sb="0" eb="2">
      <t>レイワ</t>
    </rPh>
    <phoneticPr fontId="1"/>
  </si>
  <si>
    <t>調整控除①</t>
    <phoneticPr fontId="1"/>
  </si>
  <si>
    <t>調整控除②</t>
    <phoneticPr fontId="1"/>
  </si>
  <si>
    <t>スイッチＯＴＣ適用区分（空or"1"）</t>
    <rPh sb="7" eb="9">
      <t>テキヨウ</t>
    </rPh>
    <rPh sb="9" eb="11">
      <t>クブン</t>
    </rPh>
    <rPh sb="12" eb="13">
      <t>カラ</t>
    </rPh>
    <phoneticPr fontId="1"/>
  </si>
  <si>
    <t>ひとり親</t>
    <rPh sb="3" eb="4">
      <t>オヤ</t>
    </rPh>
    <phoneticPr fontId="1"/>
  </si>
  <si>
    <t>同一生計</t>
    <rPh sb="0" eb="2">
      <t>ドウイツ</t>
    </rPh>
    <rPh sb="2" eb="4">
      <t>セイケイ</t>
    </rPh>
    <phoneticPr fontId="1"/>
  </si>
  <si>
    <t>調整対象扶養↓</t>
    <rPh sb="0" eb="2">
      <t>チョウセイ</t>
    </rPh>
    <rPh sb="2" eb="4">
      <t>タイショウ</t>
    </rPh>
    <phoneticPr fontId="1"/>
  </si>
  <si>
    <t>別居の住所</t>
    <rPh sb="0" eb="2">
      <t>ベッキョ</t>
    </rPh>
    <rPh sb="3" eb="5">
      <t>ジュウショ</t>
    </rPh>
    <phoneticPr fontId="1"/>
  </si>
  <si>
    <t>オリジナルフラグ</t>
    <phoneticPr fontId="1"/>
  </si>
  <si>
    <t>個人番号の本人確認済み</t>
    <rPh sb="0" eb="2">
      <t>コジン</t>
    </rPh>
    <rPh sb="2" eb="4">
      <t>バンゴウ</t>
    </rPh>
    <rPh sb="5" eb="7">
      <t>ホンニン</t>
    </rPh>
    <rPh sb="7" eb="9">
      <t>カクニン</t>
    </rPh>
    <rPh sb="9" eb="10">
      <t>ズ</t>
    </rPh>
    <phoneticPr fontId="1"/>
  </si>
  <si>
    <t>個人番号の提供を求めた</t>
    <rPh sb="0" eb="2">
      <t>コジン</t>
    </rPh>
    <rPh sb="2" eb="4">
      <t>バンゴウ</t>
    </rPh>
    <rPh sb="5" eb="7">
      <t>テイキョウ</t>
    </rPh>
    <rPh sb="8" eb="9">
      <t>モト</t>
    </rPh>
    <phoneticPr fontId="1"/>
  </si>
  <si>
    <t>通知カードなので免許証等を確認</t>
    <rPh sb="0" eb="2">
      <t>ツウチ</t>
    </rPh>
    <rPh sb="8" eb="11">
      <t>メンキョショウ</t>
    </rPh>
    <rPh sb="11" eb="12">
      <t>トウ</t>
    </rPh>
    <rPh sb="13" eb="15">
      <t>カクニン</t>
    </rPh>
    <phoneticPr fontId="1"/>
  </si>
  <si>
    <t>個人番号印字（配偶者、扶養者、専従者）</t>
    <rPh sb="0" eb="2">
      <t>コジン</t>
    </rPh>
    <rPh sb="2" eb="4">
      <t>バンゴウ</t>
    </rPh>
    <rPh sb="4" eb="6">
      <t>インジ</t>
    </rPh>
    <phoneticPr fontId="1"/>
  </si>
  <si>
    <t>ナ</t>
    <phoneticPr fontId="1"/>
  </si>
  <si>
    <t>所得金額＝ A - {給与所得控除額+
(B-給与所得控除額の1/2)}
（ただし赤字の場合は０）</t>
    <rPh sb="0" eb="2">
      <t>ショトク</t>
    </rPh>
    <rPh sb="2" eb="4">
      <t>キンガク</t>
    </rPh>
    <rPh sb="11" eb="13">
      <t>キュウヨ</t>
    </rPh>
    <rPh sb="13" eb="15">
      <t>ショトク</t>
    </rPh>
    <rPh sb="15" eb="17">
      <t>コウジョ</t>
    </rPh>
    <rPh sb="17" eb="18">
      <t>ガク</t>
    </rPh>
    <rPh sb="23" eb="25">
      <t>キュウヨ</t>
    </rPh>
    <rPh sb="25" eb="27">
      <t>ショトク</t>
    </rPh>
    <rPh sb="27" eb="29">
      <t>コウジョ</t>
    </rPh>
    <rPh sb="29" eb="30">
      <t>ガク</t>
    </rPh>
    <rPh sb="41" eb="43">
      <t>アカジ</t>
    </rPh>
    <rPh sb="44" eb="46">
      <t>バアイ</t>
    </rPh>
    <phoneticPr fontId="1"/>
  </si>
  <si>
    <t>B　特定支出の金額の合計額</t>
    <rPh sb="2" eb="4">
      <t>トクテイ</t>
    </rPh>
    <rPh sb="4" eb="6">
      <t>シシュツ</t>
    </rPh>
    <rPh sb="7" eb="9">
      <t>キンガク</t>
    </rPh>
    <rPh sb="10" eb="12">
      <t>ゴウケイ</t>
    </rPh>
    <rPh sb="12" eb="13">
      <t>ガク</t>
    </rPh>
    <phoneticPr fontId="1"/>
  </si>
  <si>
    <t>雑（業務）</t>
    <rPh sb="0" eb="1">
      <t>ザツ</t>
    </rPh>
    <rPh sb="2" eb="4">
      <t>ギョウム</t>
    </rPh>
    <phoneticPr fontId="1"/>
  </si>
  <si>
    <t>所得(調整控除①後②後）</t>
    <rPh sb="10" eb="11">
      <t>アト</t>
    </rPh>
    <phoneticPr fontId="1"/>
  </si>
  <si>
    <t>年度　　町民税・県民税（国民健康保険税）申告書</t>
    <rPh sb="0" eb="2">
      <t>ネンド</t>
    </rPh>
    <rPh sb="4" eb="6">
      <t>チョウミン</t>
    </rPh>
    <rPh sb="5" eb="6">
      <t>ミン</t>
    </rPh>
    <rPh sb="6" eb="7">
      <t>ゼイ</t>
    </rPh>
    <rPh sb="8" eb="11">
      <t>ケンミンゼイ</t>
    </rPh>
    <rPh sb="12" eb="14">
      <t>コクミン</t>
    </rPh>
    <rPh sb="14" eb="16">
      <t>ケンコウ</t>
    </rPh>
    <rPh sb="16" eb="18">
      <t>ホケン</t>
    </rPh>
    <rPh sb="18" eb="19">
      <t>ゼイ</t>
    </rPh>
    <rPh sb="20" eb="22">
      <t>シンコク</t>
    </rPh>
    <rPh sb="22" eb="23">
      <t>ショ</t>
    </rPh>
    <phoneticPr fontId="1"/>
  </si>
  <si>
    <t>この申告書（分離課税等用）は、町民税・県民税申告書と一緒に提出してください。</t>
    <rPh sb="2" eb="5">
      <t>シンコクショ</t>
    </rPh>
    <rPh sb="6" eb="8">
      <t>ブンリ</t>
    </rPh>
    <rPh sb="8" eb="10">
      <t>カゼイ</t>
    </rPh>
    <rPh sb="10" eb="11">
      <t>トウ</t>
    </rPh>
    <rPh sb="11" eb="12">
      <t>ヨウ</t>
    </rPh>
    <rPh sb="15" eb="17">
      <t>チョウミン</t>
    </rPh>
    <rPh sb="17" eb="18">
      <t>ゼイ</t>
    </rPh>
    <rPh sb="19" eb="22">
      <t>ケンミンゼイ</t>
    </rPh>
    <rPh sb="22" eb="25">
      <t>シンコクショ</t>
    </rPh>
    <rPh sb="26" eb="28">
      <t>イッショ</t>
    </rPh>
    <rPh sb="29" eb="31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</si>
</sst>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7" x14ac:knownFonts="1">
    <font>
      <sz val="11"/>
      <name val="MS UI Gothic"/>
      <family val="3"/>
      <charset val="128"/>
    </font>
    <font>
      <sz val="6"/>
      <name val="MS UI Gothic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明朝"/>
      <family val="1"/>
      <charset val="128"/>
    </font>
    <font>
      <sz val="8"/>
      <color indexed="8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6"/>
      <color indexed="8"/>
      <name val="ＭＳ ゴシック"/>
      <family val="3"/>
      <charset val="128"/>
    </font>
    <font>
      <b/>
      <sz val="12"/>
      <color indexed="8"/>
      <name val="ＭＳ ゴシック"/>
      <family val="3"/>
      <charset val="128"/>
    </font>
    <font>
      <b/>
      <sz val="10"/>
      <color indexed="8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8"/>
      <color indexed="8"/>
      <name val="ＭＳ ゴシック"/>
      <family val="3"/>
      <charset val="128"/>
    </font>
    <font>
      <b/>
      <sz val="14"/>
      <color indexed="8"/>
      <name val="ＭＳ ゴシック"/>
      <family val="3"/>
      <charset val="128"/>
    </font>
    <font>
      <sz val="7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name val="MS UI Gothic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 style="thin">
        <color rgb="FF008000"/>
      </left>
      <right style="thin">
        <color rgb="FF008000"/>
      </right>
      <top style="thin">
        <color rgb="FFFF0000"/>
      </top>
      <bottom style="thin">
        <color rgb="FF008000"/>
      </bottom>
      <diagonal/>
    </border>
    <border>
      <left style="thin">
        <color rgb="FF008000"/>
      </left>
      <right style="thin">
        <color rgb="FF008000"/>
      </right>
      <top style="thin">
        <color rgb="FF008000"/>
      </top>
      <bottom style="thin">
        <color rgb="FF008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FF"/>
      </top>
      <bottom style="thin">
        <color rgb="FF0000FF"/>
      </bottom>
      <diagonal/>
    </border>
    <border>
      <left style="thin">
        <color rgb="FF00CCFF"/>
      </left>
      <right style="thin">
        <color rgb="FF00CCFF"/>
      </right>
      <top style="thin">
        <color rgb="FF00CCFF"/>
      </top>
      <bottom style="thin">
        <color rgb="FF00CCFF"/>
      </bottom>
      <diagonal/>
    </border>
    <border>
      <left/>
      <right style="thin">
        <color indexed="64"/>
      </right>
      <top style="thin">
        <color rgb="FF0000FF"/>
      </top>
      <bottom style="thin">
        <color indexed="64"/>
      </bottom>
      <diagonal/>
    </border>
    <border>
      <left style="thin">
        <color rgb="FF00CCFF"/>
      </left>
      <right style="thin">
        <color rgb="FF00CCFF"/>
      </right>
      <top style="thin">
        <color rgb="FF008000"/>
      </top>
      <bottom style="thin">
        <color rgb="FF00CCFF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00FF"/>
      </right>
      <top style="thin">
        <color rgb="FFFF00FF"/>
      </top>
      <bottom style="thin">
        <color rgb="FFFF00FF"/>
      </bottom>
      <diagonal/>
    </border>
    <border>
      <left/>
      <right style="thin">
        <color rgb="FFFF00FF"/>
      </right>
      <top style="thin">
        <color rgb="FFFF00FF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40">
    <xf numFmtId="0" fontId="0" fillId="0" borderId="0" xfId="0">
      <alignment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7" fillId="0" borderId="0" xfId="1" applyFont="1" applyFill="1" applyAlignment="1">
      <alignment horizontal="center" vertical="center"/>
    </xf>
    <xf numFmtId="0" fontId="7" fillId="0" borderId="0" xfId="1" applyFont="1" applyFill="1" applyAlignment="1">
      <alignment vertical="center"/>
    </xf>
    <xf numFmtId="0" fontId="0" fillId="0" borderId="0" xfId="0" applyFill="1">
      <alignment vertical="center"/>
    </xf>
    <xf numFmtId="0" fontId="7" fillId="0" borderId="0" xfId="1" applyFont="1" applyFill="1" applyBorder="1" applyAlignment="1">
      <alignment horizontal="center" vertical="center"/>
    </xf>
    <xf numFmtId="0" fontId="12" fillId="0" borderId="0" xfId="1" applyFont="1" applyFill="1" applyAlignment="1">
      <alignment horizontal="center" vertical="top" textRotation="255"/>
    </xf>
    <xf numFmtId="0" fontId="12" fillId="0" borderId="0" xfId="1" applyFont="1" applyFill="1" applyAlignment="1">
      <alignment vertical="top"/>
    </xf>
    <xf numFmtId="0" fontId="7" fillId="0" borderId="1" xfId="1" applyFont="1" applyFill="1" applyBorder="1" applyAlignment="1">
      <alignment horizontal="center" vertical="center"/>
    </xf>
    <xf numFmtId="0" fontId="7" fillId="0" borderId="2" xfId="1" applyFont="1" applyFill="1" applyBorder="1" applyAlignment="1">
      <alignment horizontal="center" vertical="center"/>
    </xf>
    <xf numFmtId="0" fontId="7" fillId="0" borderId="3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49" fontId="0" fillId="0" borderId="0" xfId="0" applyNumberFormat="1">
      <alignment vertical="center"/>
    </xf>
    <xf numFmtId="49" fontId="0" fillId="0" borderId="0" xfId="0" applyNumberFormat="1" applyFill="1">
      <alignment vertical="center"/>
    </xf>
    <xf numFmtId="0" fontId="0" fillId="0" borderId="0" xfId="0" applyNumberFormat="1" applyFill="1">
      <alignment vertical="center"/>
    </xf>
    <xf numFmtId="0" fontId="5" fillId="0" borderId="0" xfId="0" applyNumberFormat="1" applyFont="1" applyFill="1" applyBorder="1" applyAlignment="1"/>
    <xf numFmtId="0" fontId="6" fillId="0" borderId="0" xfId="0" applyNumberFormat="1" applyFont="1" applyFill="1" applyBorder="1" applyAlignment="1"/>
    <xf numFmtId="0" fontId="0" fillId="0" borderId="0" xfId="0" applyNumberFormat="1" applyFill="1" applyBorder="1">
      <alignment vertical="center"/>
    </xf>
    <xf numFmtId="0" fontId="0" fillId="3" borderId="30" xfId="0" applyFill="1" applyBorder="1">
      <alignment vertical="center"/>
    </xf>
    <xf numFmtId="0" fontId="0" fillId="0" borderId="30" xfId="0" applyBorder="1">
      <alignment vertical="center"/>
    </xf>
    <xf numFmtId="0" fontId="0" fillId="0" borderId="0" xfId="0" applyAlignment="1">
      <alignment vertical="center"/>
    </xf>
    <xf numFmtId="0" fontId="0" fillId="0" borderId="31" xfId="0" applyBorder="1">
      <alignment vertical="center"/>
    </xf>
    <xf numFmtId="0" fontId="0" fillId="0" borderId="32" xfId="0" applyFill="1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18" xfId="0" applyBorder="1">
      <alignment vertical="center"/>
    </xf>
    <xf numFmtId="0" fontId="0" fillId="3" borderId="36" xfId="0" applyFill="1" applyBorder="1">
      <alignment vertical="center"/>
    </xf>
    <xf numFmtId="0" fontId="0" fillId="0" borderId="36" xfId="0" applyBorder="1">
      <alignment vertical="center"/>
    </xf>
    <xf numFmtId="0" fontId="0" fillId="4" borderId="30" xfId="0" applyFill="1" applyBorder="1">
      <alignment vertical="center"/>
    </xf>
    <xf numFmtId="0" fontId="0" fillId="3" borderId="37" xfId="0" applyFill="1" applyBorder="1">
      <alignment vertical="center"/>
    </xf>
    <xf numFmtId="0" fontId="0" fillId="0" borderId="30" xfId="0" quotePrefix="1" applyBorder="1">
      <alignment vertical="center"/>
    </xf>
    <xf numFmtId="0" fontId="0" fillId="5" borderId="36" xfId="0" applyFill="1" applyBorder="1">
      <alignment vertical="center"/>
    </xf>
    <xf numFmtId="0" fontId="0" fillId="5" borderId="37" xfId="0" applyFill="1" applyBorder="1">
      <alignment vertical="center"/>
    </xf>
    <xf numFmtId="0" fontId="0" fillId="3" borderId="38" xfId="0" applyFill="1" applyBorder="1">
      <alignment vertical="center"/>
    </xf>
    <xf numFmtId="0" fontId="0" fillId="0" borderId="36" xfId="0" quotePrefix="1" applyBorder="1">
      <alignment vertical="center"/>
    </xf>
    <xf numFmtId="0" fontId="0" fillId="0" borderId="30" xfId="0" applyFill="1" applyBorder="1">
      <alignment vertical="center"/>
    </xf>
    <xf numFmtId="49" fontId="0" fillId="0" borderId="30" xfId="0" applyNumberFormat="1" applyBorder="1">
      <alignment vertical="center"/>
    </xf>
    <xf numFmtId="49" fontId="0" fillId="0" borderId="36" xfId="0" applyNumberFormat="1" applyBorder="1">
      <alignment vertical="center"/>
    </xf>
    <xf numFmtId="3" fontId="0" fillId="0" borderId="30" xfId="0" quotePrefix="1" applyNumberFormat="1" applyBorder="1">
      <alignment vertical="center"/>
    </xf>
    <xf numFmtId="49" fontId="0" fillId="0" borderId="30" xfId="0" applyNumberFormat="1" applyFill="1" applyBorder="1">
      <alignment vertical="center"/>
    </xf>
    <xf numFmtId="0" fontId="0" fillId="0" borderId="12" xfId="0" applyBorder="1">
      <alignment vertical="center"/>
    </xf>
    <xf numFmtId="0" fontId="0" fillId="6" borderId="30" xfId="0" applyFill="1" applyBorder="1">
      <alignment vertical="center"/>
    </xf>
    <xf numFmtId="0" fontId="0" fillId="6" borderId="36" xfId="0" applyFill="1" applyBorder="1">
      <alignment vertical="center"/>
    </xf>
    <xf numFmtId="0" fontId="0" fillId="4" borderId="38" xfId="0" applyFill="1" applyBorder="1">
      <alignment vertical="center"/>
    </xf>
    <xf numFmtId="176" fontId="0" fillId="0" borderId="30" xfId="0" applyNumberFormat="1" applyBorder="1">
      <alignment vertical="center"/>
    </xf>
    <xf numFmtId="0" fontId="0" fillId="3" borderId="0" xfId="0" applyFill="1">
      <alignment vertical="center"/>
    </xf>
    <xf numFmtId="0" fontId="0" fillId="4" borderId="39" xfId="0" applyFill="1" applyBorder="1">
      <alignment vertical="center"/>
    </xf>
    <xf numFmtId="0" fontId="0" fillId="4" borderId="35" xfId="0" applyFill="1" applyBorder="1">
      <alignment vertical="center"/>
    </xf>
    <xf numFmtId="0" fontId="0" fillId="2" borderId="30" xfId="0" applyFill="1" applyBorder="1">
      <alignment vertical="center"/>
    </xf>
    <xf numFmtId="0" fontId="0" fillId="0" borderId="30" xfId="0" applyNumberFormat="1" applyFill="1" applyBorder="1">
      <alignment vertical="center"/>
    </xf>
    <xf numFmtId="0" fontId="0" fillId="4" borderId="39" xfId="0" applyNumberFormat="1" applyFill="1" applyBorder="1">
      <alignment vertical="center"/>
    </xf>
    <xf numFmtId="0" fontId="0" fillId="4" borderId="35" xfId="0" applyNumberFormat="1" applyFill="1" applyBorder="1">
      <alignment vertical="center"/>
    </xf>
    <xf numFmtId="0" fontId="0" fillId="4" borderId="30" xfId="0" applyNumberFormat="1" applyFill="1" applyBorder="1">
      <alignment vertical="center"/>
    </xf>
    <xf numFmtId="0" fontId="0" fillId="3" borderId="0" xfId="0" applyNumberFormat="1" applyFill="1">
      <alignment vertical="center"/>
    </xf>
    <xf numFmtId="0" fontId="0" fillId="0" borderId="30" xfId="0" quotePrefix="1" applyNumberFormat="1" applyFill="1" applyBorder="1">
      <alignment vertical="center"/>
    </xf>
    <xf numFmtId="0" fontId="0" fillId="0" borderId="37" xfId="0" applyBorder="1">
      <alignment vertical="center"/>
    </xf>
    <xf numFmtId="0" fontId="0" fillId="0" borderId="30" xfId="0" quotePrefix="1" applyFill="1" applyBorder="1">
      <alignment vertical="center"/>
    </xf>
    <xf numFmtId="0" fontId="0" fillId="4" borderId="40" xfId="0" applyFill="1" applyBorder="1">
      <alignment vertical="center"/>
    </xf>
    <xf numFmtId="0" fontId="0" fillId="0" borderId="35" xfId="0" quotePrefix="1" applyNumberFormat="1" applyBorder="1">
      <alignment vertical="center"/>
    </xf>
    <xf numFmtId="0" fontId="0" fillId="0" borderId="35" xfId="0" quotePrefix="1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0" xfId="0" applyFill="1" applyAlignment="1">
      <alignment vertical="center"/>
    </xf>
    <xf numFmtId="14" fontId="0" fillId="0" borderId="30" xfId="0" applyNumberFormat="1" applyFill="1" applyBorder="1">
      <alignment vertical="center"/>
    </xf>
    <xf numFmtId="0" fontId="5" fillId="3" borderId="30" xfId="0" applyFont="1" applyFill="1" applyBorder="1" applyAlignment="1"/>
    <xf numFmtId="0" fontId="6" fillId="3" borderId="30" xfId="0" applyFont="1" applyFill="1" applyBorder="1" applyAlignment="1"/>
    <xf numFmtId="0" fontId="0" fillId="0" borderId="0" xfId="0" applyFill="1" applyBorder="1">
      <alignment vertical="center"/>
    </xf>
    <xf numFmtId="0" fontId="5" fillId="0" borderId="9" xfId="0" applyFont="1" applyFill="1" applyBorder="1" applyAlignment="1"/>
    <xf numFmtId="0" fontId="0" fillId="0" borderId="9" xfId="0" applyBorder="1">
      <alignment vertical="center"/>
    </xf>
    <xf numFmtId="0" fontId="0" fillId="0" borderId="9" xfId="0" applyFill="1" applyBorder="1">
      <alignment vertical="center"/>
    </xf>
    <xf numFmtId="0" fontId="5" fillId="3" borderId="0" xfId="0" applyFont="1" applyFill="1" applyBorder="1" applyAlignment="1"/>
    <xf numFmtId="0" fontId="0" fillId="6" borderId="37" xfId="0" applyFill="1" applyBorder="1">
      <alignment vertical="center"/>
    </xf>
    <xf numFmtId="0" fontId="0" fillId="0" borderId="36" xfId="0" applyFill="1" applyBorder="1">
      <alignment vertical="center"/>
    </xf>
    <xf numFmtId="0" fontId="0" fillId="0" borderId="35" xfId="0" applyFill="1" applyBorder="1">
      <alignment vertical="center"/>
    </xf>
    <xf numFmtId="0" fontId="22" fillId="0" borderId="30" xfId="0" applyFont="1" applyFill="1" applyBorder="1">
      <alignment vertical="center"/>
    </xf>
    <xf numFmtId="3" fontId="0" fillId="0" borderId="30" xfId="0" quotePrefix="1" applyNumberFormat="1" applyFill="1" applyBorder="1">
      <alignment vertical="center"/>
    </xf>
    <xf numFmtId="0" fontId="0" fillId="5" borderId="30" xfId="0" applyFill="1" applyBorder="1">
      <alignment vertical="center"/>
    </xf>
    <xf numFmtId="0" fontId="0" fillId="6" borderId="38" xfId="0" applyFill="1" applyBorder="1">
      <alignment vertical="center"/>
    </xf>
    <xf numFmtId="0" fontId="0" fillId="4" borderId="36" xfId="0" applyFill="1" applyBorder="1">
      <alignment vertical="center"/>
    </xf>
    <xf numFmtId="0" fontId="0" fillId="3" borderId="39" xfId="0" applyFill="1" applyBorder="1">
      <alignment vertical="center"/>
    </xf>
    <xf numFmtId="0" fontId="0" fillId="3" borderId="40" xfId="0" applyFill="1" applyBorder="1">
      <alignment vertical="center"/>
    </xf>
    <xf numFmtId="0" fontId="0" fillId="3" borderId="35" xfId="0" applyFill="1" applyBorder="1">
      <alignment vertical="center"/>
    </xf>
    <xf numFmtId="0" fontId="0" fillId="6" borderId="30" xfId="0" quotePrefix="1" applyFill="1" applyBorder="1">
      <alignment vertical="center"/>
    </xf>
    <xf numFmtId="0" fontId="16" fillId="0" borderId="23" xfId="1" applyFont="1" applyFill="1" applyBorder="1" applyAlignment="1">
      <alignment horizontal="center" vertical="center"/>
    </xf>
    <xf numFmtId="0" fontId="16" fillId="0" borderId="12" xfId="1" applyFont="1" applyFill="1" applyBorder="1" applyAlignment="1">
      <alignment horizontal="center" vertical="center"/>
    </xf>
    <xf numFmtId="0" fontId="16" fillId="0" borderId="18" xfId="1" applyFont="1" applyFill="1" applyBorder="1" applyAlignment="1">
      <alignment horizontal="center" vertical="center"/>
    </xf>
    <xf numFmtId="0" fontId="16" fillId="0" borderId="6" xfId="1" applyFont="1" applyFill="1" applyBorder="1" applyAlignment="1">
      <alignment horizontal="center" vertical="center"/>
    </xf>
    <xf numFmtId="0" fontId="16" fillId="0" borderId="0" xfId="1" applyFont="1" applyFill="1" applyBorder="1" applyAlignment="1">
      <alignment horizontal="center" vertical="center"/>
    </xf>
    <xf numFmtId="0" fontId="16" fillId="0" borderId="7" xfId="1" applyFont="1" applyFill="1" applyBorder="1" applyAlignment="1">
      <alignment horizontal="center" vertical="center"/>
    </xf>
    <xf numFmtId="0" fontId="16" fillId="0" borderId="24" xfId="1" applyFont="1" applyFill="1" applyBorder="1" applyAlignment="1">
      <alignment horizontal="center" vertical="center"/>
    </xf>
    <xf numFmtId="0" fontId="16" fillId="0" borderId="15" xfId="1" applyFont="1" applyFill="1" applyBorder="1" applyAlignment="1">
      <alignment horizontal="center" vertical="center"/>
    </xf>
    <xf numFmtId="0" fontId="16" fillId="0" borderId="19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13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10" fillId="0" borderId="11" xfId="1" applyNumberFormat="1" applyFont="1" applyFill="1" applyBorder="1" applyAlignment="1">
      <alignment horizontal="center"/>
    </xf>
    <xf numFmtId="0" fontId="10" fillId="0" borderId="12" xfId="1" applyNumberFormat="1" applyFont="1" applyFill="1" applyBorder="1" applyAlignment="1">
      <alignment horizontal="center"/>
    </xf>
    <xf numFmtId="0" fontId="10" fillId="0" borderId="13" xfId="1" applyNumberFormat="1" applyFont="1" applyFill="1" applyBorder="1" applyAlignment="1">
      <alignment horizontal="center"/>
    </xf>
    <xf numFmtId="0" fontId="10" fillId="0" borderId="0" xfId="1" applyNumberFormat="1" applyFont="1" applyFill="1" applyBorder="1" applyAlignment="1">
      <alignment horizontal="center"/>
    </xf>
    <xf numFmtId="0" fontId="8" fillId="0" borderId="11" xfId="1" applyNumberFormat="1" applyFont="1" applyFill="1" applyBorder="1" applyAlignment="1">
      <alignment horizontal="right" vertical="center"/>
    </xf>
    <xf numFmtId="0" fontId="8" fillId="0" borderId="12" xfId="1" applyNumberFormat="1" applyFont="1" applyFill="1" applyBorder="1" applyAlignment="1">
      <alignment horizontal="right" vertical="center"/>
    </xf>
    <xf numFmtId="0" fontId="8" fillId="0" borderId="13" xfId="1" applyNumberFormat="1" applyFont="1" applyFill="1" applyBorder="1" applyAlignment="1">
      <alignment horizontal="right" vertical="center"/>
    </xf>
    <xf numFmtId="0" fontId="8" fillId="0" borderId="0" xfId="1" applyNumberFormat="1" applyFont="1" applyFill="1" applyBorder="1" applyAlignment="1">
      <alignment horizontal="right" vertical="center"/>
    </xf>
    <xf numFmtId="0" fontId="8" fillId="0" borderId="14" xfId="1" applyNumberFormat="1" applyFont="1" applyFill="1" applyBorder="1" applyAlignment="1">
      <alignment horizontal="right" vertical="center"/>
    </xf>
    <xf numFmtId="0" fontId="8" fillId="0" borderId="15" xfId="1" applyNumberFormat="1" applyFont="1" applyFill="1" applyBorder="1" applyAlignment="1">
      <alignment horizontal="right" vertical="center"/>
    </xf>
    <xf numFmtId="0" fontId="4" fillId="0" borderId="13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4" fillId="0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horizontal="left" vertical="center"/>
    </xf>
    <xf numFmtId="0" fontId="17" fillId="0" borderId="7" xfId="1" applyFont="1" applyFill="1" applyBorder="1" applyAlignment="1">
      <alignment horizontal="left" vertical="center"/>
    </xf>
    <xf numFmtId="0" fontId="17" fillId="0" borderId="15" xfId="1" applyFont="1" applyFill="1" applyBorder="1" applyAlignment="1">
      <alignment horizontal="left" vertical="center"/>
    </xf>
    <xf numFmtId="0" fontId="17" fillId="0" borderId="19" xfId="1" applyFont="1" applyFill="1" applyBorder="1" applyAlignment="1">
      <alignment horizontal="left" vertical="center"/>
    </xf>
    <xf numFmtId="0" fontId="15" fillId="0" borderId="16" xfId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5" fillId="0" borderId="13" xfId="1" applyFont="1" applyFill="1" applyBorder="1" applyAlignment="1">
      <alignment horizontal="center" vertical="center" wrapText="1"/>
    </xf>
    <xf numFmtId="0" fontId="15" fillId="0" borderId="0" xfId="1" applyFont="1" applyFill="1" applyBorder="1" applyAlignment="1">
      <alignment horizontal="center" vertical="center" wrapText="1"/>
    </xf>
    <xf numFmtId="0" fontId="15" fillId="0" borderId="17" xfId="1" applyFont="1" applyFill="1" applyBorder="1" applyAlignment="1">
      <alignment horizontal="center" vertical="center" wrapText="1"/>
    </xf>
    <xf numFmtId="0" fontId="15" fillId="0" borderId="9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8" fillId="0" borderId="13" xfId="1" applyNumberFormat="1" applyFont="1" applyFill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center" vertical="center"/>
    </xf>
    <xf numFmtId="0" fontId="8" fillId="0" borderId="14" xfId="1" applyNumberFormat="1" applyFont="1" applyFill="1" applyBorder="1" applyAlignment="1">
      <alignment horizontal="center" vertical="center"/>
    </xf>
    <xf numFmtId="0" fontId="8" fillId="0" borderId="15" xfId="1" applyNumberFormat="1" applyFont="1" applyFill="1" applyBorder="1" applyAlignment="1">
      <alignment horizontal="center" vertical="center"/>
    </xf>
    <xf numFmtId="0" fontId="17" fillId="0" borderId="12" xfId="1" applyFont="1" applyFill="1" applyBorder="1" applyAlignment="1">
      <alignment horizontal="left" vertical="center"/>
    </xf>
    <xf numFmtId="0" fontId="17" fillId="0" borderId="18" xfId="1" applyFont="1" applyFill="1" applyBorder="1" applyAlignment="1">
      <alignment horizontal="left" vertical="center"/>
    </xf>
    <xf numFmtId="0" fontId="8" fillId="0" borderId="17" xfId="1" applyNumberFormat="1" applyFont="1" applyFill="1" applyBorder="1" applyAlignment="1">
      <alignment horizontal="right" vertical="center"/>
    </xf>
    <xf numFmtId="0" fontId="8" fillId="0" borderId="9" xfId="1" applyNumberFormat="1" applyFont="1" applyFill="1" applyBorder="1" applyAlignment="1">
      <alignment horizontal="right" vertical="center"/>
    </xf>
    <xf numFmtId="0" fontId="11" fillId="0" borderId="18" xfId="1" applyFont="1" applyFill="1" applyBorder="1" applyAlignment="1">
      <alignment horizontal="right" vertical="top"/>
    </xf>
    <xf numFmtId="0" fontId="11" fillId="0" borderId="7" xfId="1" applyFont="1" applyFill="1" applyBorder="1" applyAlignment="1">
      <alignment horizontal="right" vertical="top"/>
    </xf>
    <xf numFmtId="0" fontId="11" fillId="0" borderId="19" xfId="1" applyFont="1" applyFill="1" applyBorder="1" applyAlignment="1">
      <alignment horizontal="right" vertical="top"/>
    </xf>
    <xf numFmtId="0" fontId="11" fillId="0" borderId="20" xfId="1" applyFont="1" applyFill="1" applyBorder="1" applyAlignment="1">
      <alignment horizontal="right" vertical="top"/>
    </xf>
    <xf numFmtId="0" fontId="11" fillId="0" borderId="3" xfId="1" applyFont="1" applyFill="1" applyBorder="1" applyAlignment="1">
      <alignment horizontal="right" vertical="top"/>
    </xf>
    <xf numFmtId="0" fontId="11" fillId="0" borderId="21" xfId="1" applyFont="1" applyFill="1" applyBorder="1" applyAlignment="1">
      <alignment horizontal="right" vertical="top"/>
    </xf>
    <xf numFmtId="0" fontId="15" fillId="0" borderId="1" xfId="1" applyFont="1" applyFill="1" applyBorder="1" applyAlignment="1">
      <alignment horizontal="center" vertical="center"/>
    </xf>
    <xf numFmtId="0" fontId="15" fillId="0" borderId="2" xfId="1" applyFont="1" applyFill="1" applyBorder="1" applyAlignment="1">
      <alignment horizontal="center" vertical="center"/>
    </xf>
    <xf numFmtId="0" fontId="15" fillId="0" borderId="13" xfId="1" applyFont="1" applyFill="1" applyBorder="1" applyAlignment="1">
      <alignment horizontal="center" vertical="center"/>
    </xf>
    <xf numFmtId="0" fontId="15" fillId="0" borderId="0" xfId="1" applyFont="1" applyFill="1" applyBorder="1" applyAlignment="1">
      <alignment horizontal="center" vertical="center"/>
    </xf>
    <xf numFmtId="0" fontId="15" fillId="0" borderId="3" xfId="1" applyFont="1" applyFill="1" applyBorder="1" applyAlignment="1">
      <alignment horizontal="center" vertical="center"/>
    </xf>
    <xf numFmtId="0" fontId="15" fillId="0" borderId="17" xfId="1" applyFont="1" applyFill="1" applyBorder="1" applyAlignment="1">
      <alignment horizontal="center" vertical="center"/>
    </xf>
    <xf numFmtId="0" fontId="15" fillId="0" borderId="9" xfId="1" applyFont="1" applyFill="1" applyBorder="1" applyAlignment="1">
      <alignment horizontal="center" vertical="center"/>
    </xf>
    <xf numFmtId="0" fontId="15" fillId="0" borderId="22" xfId="1" applyFont="1" applyFill="1" applyBorder="1" applyAlignment="1">
      <alignment horizontal="center" vertical="center"/>
    </xf>
    <xf numFmtId="0" fontId="15" fillId="0" borderId="11" xfId="1" applyFont="1" applyFill="1" applyBorder="1" applyAlignment="1">
      <alignment horizontal="center" vertical="center" wrapText="1"/>
    </xf>
    <xf numFmtId="0" fontId="15" fillId="0" borderId="12" xfId="1" applyFont="1" applyFill="1" applyBorder="1" applyAlignment="1">
      <alignment horizontal="center" vertical="center"/>
    </xf>
    <xf numFmtId="0" fontId="15" fillId="0" borderId="20" xfId="1" applyFont="1" applyFill="1" applyBorder="1" applyAlignment="1">
      <alignment horizontal="center" vertical="center"/>
    </xf>
    <xf numFmtId="0" fontId="11" fillId="0" borderId="22" xfId="1" applyFont="1" applyFill="1" applyBorder="1" applyAlignment="1">
      <alignment horizontal="right" vertical="top"/>
    </xf>
    <xf numFmtId="0" fontId="11" fillId="0" borderId="10" xfId="1" applyFont="1" applyFill="1" applyBorder="1" applyAlignment="1">
      <alignment horizontal="right" vertical="top"/>
    </xf>
    <xf numFmtId="0" fontId="8" fillId="0" borderId="11" xfId="1" applyNumberFormat="1" applyFont="1" applyFill="1" applyBorder="1" applyAlignment="1">
      <alignment horizontal="center" vertical="center"/>
    </xf>
    <xf numFmtId="0" fontId="8" fillId="0" borderId="12" xfId="1" applyNumberFormat="1" applyFont="1" applyFill="1" applyBorder="1" applyAlignment="1">
      <alignment horizontal="center" vertical="center"/>
    </xf>
    <xf numFmtId="0" fontId="8" fillId="0" borderId="0" xfId="1" applyFont="1" applyFill="1" applyAlignment="1">
      <alignment horizontal="left" vertical="center"/>
    </xf>
    <xf numFmtId="0" fontId="8" fillId="0" borderId="15" xfId="1" applyFont="1" applyFill="1" applyBorder="1" applyAlignment="1">
      <alignment horizontal="left" vertical="center"/>
    </xf>
    <xf numFmtId="0" fontId="16" fillId="0" borderId="4" xfId="1" applyFont="1" applyFill="1" applyBorder="1" applyAlignment="1">
      <alignment horizontal="center" vertical="center"/>
    </xf>
    <xf numFmtId="0" fontId="16" fillId="0" borderId="1" xfId="1" applyFont="1" applyFill="1" applyBorder="1" applyAlignment="1">
      <alignment horizontal="center" vertical="center"/>
    </xf>
    <xf numFmtId="0" fontId="16" fillId="0" borderId="5" xfId="1" applyFont="1" applyFill="1" applyBorder="1" applyAlignment="1">
      <alignment horizontal="center" vertical="center"/>
    </xf>
    <xf numFmtId="0" fontId="16" fillId="0" borderId="8" xfId="1" applyFont="1" applyFill="1" applyBorder="1" applyAlignment="1">
      <alignment horizontal="center" vertical="center"/>
    </xf>
    <xf numFmtId="0" fontId="16" fillId="0" borderId="9" xfId="1" applyFont="1" applyFill="1" applyBorder="1" applyAlignment="1">
      <alignment horizontal="center" vertical="center"/>
    </xf>
    <xf numFmtId="0" fontId="16" fillId="0" borderId="10" xfId="1" applyFont="1" applyFill="1" applyBorder="1" applyAlignment="1">
      <alignment horizontal="center" vertical="center"/>
    </xf>
    <xf numFmtId="0" fontId="15" fillId="0" borderId="16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horizontal="center" vertical="center"/>
    </xf>
    <xf numFmtId="0" fontId="15" fillId="0" borderId="7" xfId="1" applyFont="1" applyFill="1" applyBorder="1" applyAlignment="1">
      <alignment horizontal="center" vertical="center"/>
    </xf>
    <xf numFmtId="0" fontId="15" fillId="0" borderId="10" xfId="1" applyFont="1" applyFill="1" applyBorder="1" applyAlignment="1">
      <alignment horizontal="center" vertical="center"/>
    </xf>
    <xf numFmtId="0" fontId="8" fillId="0" borderId="23" xfId="1" applyNumberFormat="1" applyFont="1" applyFill="1" applyBorder="1" applyAlignment="1">
      <alignment horizontal="right" vertical="center"/>
    </xf>
    <xf numFmtId="0" fontId="8" fillId="0" borderId="6" xfId="1" applyNumberFormat="1" applyFont="1" applyFill="1" applyBorder="1" applyAlignment="1">
      <alignment horizontal="right" vertical="center"/>
    </xf>
    <xf numFmtId="0" fontId="8" fillId="0" borderId="24" xfId="1" applyNumberFormat="1" applyFont="1" applyFill="1" applyBorder="1" applyAlignment="1">
      <alignment horizontal="right" vertical="center"/>
    </xf>
    <xf numFmtId="0" fontId="8" fillId="0" borderId="0" xfId="1" applyFont="1" applyFill="1" applyBorder="1" applyAlignment="1">
      <alignment horizontal="left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8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14" fillId="0" borderId="1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 wrapText="1"/>
    </xf>
    <xf numFmtId="0" fontId="14" fillId="0" borderId="3" xfId="1" applyFont="1" applyFill="1" applyBorder="1" applyAlignment="1">
      <alignment horizontal="center" vertical="center" wrapText="1"/>
    </xf>
    <xf numFmtId="0" fontId="14" fillId="0" borderId="9" xfId="1" applyFont="1" applyFill="1" applyBorder="1" applyAlignment="1">
      <alignment horizontal="center" vertical="center" wrapText="1"/>
    </xf>
    <xf numFmtId="0" fontId="14" fillId="0" borderId="22" xfId="1" applyFont="1" applyFill="1" applyBorder="1" applyAlignment="1">
      <alignment horizontal="center" vertical="center" wrapText="1"/>
    </xf>
    <xf numFmtId="0" fontId="10" fillId="0" borderId="11" xfId="1" applyNumberFormat="1" applyFont="1" applyFill="1" applyBorder="1" applyAlignment="1">
      <alignment horizontal="right" vertical="center"/>
    </xf>
    <xf numFmtId="0" fontId="10" fillId="0" borderId="12" xfId="1" applyNumberFormat="1" applyFont="1" applyFill="1" applyBorder="1" applyAlignment="1">
      <alignment horizontal="right" vertical="center"/>
    </xf>
    <xf numFmtId="0" fontId="10" fillId="0" borderId="13" xfId="1" applyNumberFormat="1" applyFont="1" applyFill="1" applyBorder="1" applyAlignment="1">
      <alignment horizontal="right" vertical="center"/>
    </xf>
    <xf numFmtId="0" fontId="10" fillId="0" borderId="0" xfId="1" applyNumberFormat="1" applyFont="1" applyFill="1" applyBorder="1" applyAlignment="1">
      <alignment horizontal="right" vertical="center"/>
    </xf>
    <xf numFmtId="0" fontId="10" fillId="0" borderId="17" xfId="1" applyNumberFormat="1" applyFont="1" applyFill="1" applyBorder="1" applyAlignment="1">
      <alignment horizontal="right" vertical="center"/>
    </xf>
    <xf numFmtId="0" fontId="10" fillId="0" borderId="9" xfId="1" applyNumberFormat="1" applyFont="1" applyFill="1" applyBorder="1" applyAlignment="1">
      <alignment horizontal="right" vertical="center"/>
    </xf>
    <xf numFmtId="0" fontId="10" fillId="0" borderId="14" xfId="1" applyNumberFormat="1" applyFont="1" applyFill="1" applyBorder="1" applyAlignment="1">
      <alignment horizontal="right" vertical="center"/>
    </xf>
    <xf numFmtId="0" fontId="10" fillId="0" borderId="15" xfId="1" applyNumberFormat="1" applyFont="1" applyFill="1" applyBorder="1" applyAlignment="1">
      <alignment horizontal="right" vertical="center"/>
    </xf>
    <xf numFmtId="0" fontId="10" fillId="0" borderId="23" xfId="1" applyNumberFormat="1" applyFont="1" applyFill="1" applyBorder="1" applyAlignment="1">
      <alignment horizontal="left" vertical="center"/>
    </xf>
    <xf numFmtId="0" fontId="10" fillId="0" borderId="12" xfId="1" applyNumberFormat="1" applyFont="1" applyFill="1" applyBorder="1" applyAlignment="1">
      <alignment horizontal="left" vertical="center"/>
    </xf>
    <xf numFmtId="0" fontId="10" fillId="0" borderId="18" xfId="1" applyNumberFormat="1" applyFont="1" applyFill="1" applyBorder="1" applyAlignment="1">
      <alignment horizontal="left" vertical="center"/>
    </xf>
    <xf numFmtId="0" fontId="10" fillId="0" borderId="6" xfId="1" applyNumberFormat="1" applyFont="1" applyFill="1" applyBorder="1" applyAlignment="1">
      <alignment horizontal="left" vertical="center"/>
    </xf>
    <xf numFmtId="0" fontId="10" fillId="0" borderId="0" xfId="1" applyNumberFormat="1" applyFont="1" applyFill="1" applyBorder="1" applyAlignment="1">
      <alignment horizontal="left" vertical="center"/>
    </xf>
    <xf numFmtId="0" fontId="10" fillId="0" borderId="7" xfId="1" applyNumberFormat="1" applyFont="1" applyFill="1" applyBorder="1" applyAlignment="1">
      <alignment horizontal="left" vertical="center"/>
    </xf>
    <xf numFmtId="0" fontId="10" fillId="0" borderId="24" xfId="1" applyNumberFormat="1" applyFont="1" applyFill="1" applyBorder="1" applyAlignment="1">
      <alignment horizontal="left" vertical="center"/>
    </xf>
    <xf numFmtId="0" fontId="10" fillId="0" borderId="15" xfId="1" applyNumberFormat="1" applyFont="1" applyFill="1" applyBorder="1" applyAlignment="1">
      <alignment horizontal="left" vertical="center"/>
    </xf>
    <xf numFmtId="0" fontId="10" fillId="0" borderId="19" xfId="1" applyNumberFormat="1" applyFont="1" applyFill="1" applyBorder="1" applyAlignment="1">
      <alignment horizontal="left" vertical="center"/>
    </xf>
    <xf numFmtId="0" fontId="10" fillId="0" borderId="11" xfId="1" applyNumberFormat="1" applyFont="1" applyFill="1" applyBorder="1" applyAlignment="1">
      <alignment horizontal="center" vertical="center"/>
    </xf>
    <xf numFmtId="0" fontId="10" fillId="0" borderId="12" xfId="1" applyNumberFormat="1" applyFont="1" applyFill="1" applyBorder="1" applyAlignment="1">
      <alignment horizontal="center" vertical="center"/>
    </xf>
    <xf numFmtId="0" fontId="10" fillId="0" borderId="18" xfId="1" applyNumberFormat="1" applyFont="1" applyFill="1" applyBorder="1" applyAlignment="1">
      <alignment horizontal="center" vertical="center"/>
    </xf>
    <xf numFmtId="0" fontId="10" fillId="0" borderId="13" xfId="1" applyNumberFormat="1" applyFont="1" applyFill="1" applyBorder="1" applyAlignment="1">
      <alignment horizontal="center" vertical="center"/>
    </xf>
    <xf numFmtId="0" fontId="10" fillId="0" borderId="0" xfId="1" applyNumberFormat="1" applyFont="1" applyFill="1" applyBorder="1" applyAlignment="1">
      <alignment horizontal="center" vertical="center"/>
    </xf>
    <xf numFmtId="0" fontId="10" fillId="0" borderId="7" xfId="1" applyNumberFormat="1" applyFont="1" applyFill="1" applyBorder="1" applyAlignment="1">
      <alignment horizontal="center" vertical="center"/>
    </xf>
    <xf numFmtId="0" fontId="10" fillId="0" borderId="14" xfId="1" applyNumberFormat="1" applyFont="1" applyFill="1" applyBorder="1" applyAlignment="1">
      <alignment horizontal="center" vertical="center"/>
    </xf>
    <xf numFmtId="0" fontId="10" fillId="0" borderId="15" xfId="1" applyNumberFormat="1" applyFont="1" applyFill="1" applyBorder="1" applyAlignment="1">
      <alignment horizontal="center" vertical="center"/>
    </xf>
    <xf numFmtId="0" fontId="10" fillId="0" borderId="19" xfId="1" applyNumberFormat="1" applyFont="1" applyFill="1" applyBorder="1" applyAlignment="1">
      <alignment horizontal="center" vertical="center"/>
    </xf>
    <xf numFmtId="0" fontId="11" fillId="0" borderId="20" xfId="1" applyFont="1" applyFill="1" applyBorder="1" applyAlignment="1">
      <alignment horizontal="left" vertical="top"/>
    </xf>
    <xf numFmtId="0" fontId="11" fillId="0" borderId="3" xfId="1" applyFont="1" applyFill="1" applyBorder="1" applyAlignment="1">
      <alignment horizontal="left" vertical="top"/>
    </xf>
    <xf numFmtId="0" fontId="11" fillId="0" borderId="22" xfId="1" applyFont="1" applyFill="1" applyBorder="1" applyAlignment="1">
      <alignment horizontal="left" vertical="top"/>
    </xf>
    <xf numFmtId="0" fontId="10" fillId="0" borderId="8" xfId="1" applyNumberFormat="1" applyFont="1" applyFill="1" applyBorder="1" applyAlignment="1">
      <alignment horizontal="left" vertical="center"/>
    </xf>
    <xf numFmtId="0" fontId="10" fillId="0" borderId="9" xfId="1" applyNumberFormat="1" applyFont="1" applyFill="1" applyBorder="1" applyAlignment="1">
      <alignment horizontal="left" vertical="center"/>
    </xf>
    <xf numFmtId="0" fontId="10" fillId="0" borderId="10" xfId="1" applyNumberFormat="1" applyFont="1" applyFill="1" applyBorder="1" applyAlignment="1">
      <alignment horizontal="left" vertical="center"/>
    </xf>
    <xf numFmtId="0" fontId="10" fillId="0" borderId="17" xfId="1" applyNumberFormat="1" applyFont="1" applyFill="1" applyBorder="1" applyAlignment="1">
      <alignment horizontal="center" vertical="center"/>
    </xf>
    <xf numFmtId="0" fontId="10" fillId="0" borderId="9" xfId="1" applyNumberFormat="1" applyFont="1" applyFill="1" applyBorder="1" applyAlignment="1">
      <alignment horizontal="center" vertical="center"/>
    </xf>
    <xf numFmtId="0" fontId="10" fillId="0" borderId="10" xfId="1" applyNumberFormat="1" applyFont="1" applyFill="1" applyBorder="1" applyAlignment="1">
      <alignment horizontal="center" vertical="center"/>
    </xf>
    <xf numFmtId="0" fontId="11" fillId="0" borderId="18" xfId="1" applyFont="1" applyFill="1" applyBorder="1" applyAlignment="1">
      <alignment horizontal="left" vertical="top"/>
    </xf>
    <xf numFmtId="0" fontId="11" fillId="0" borderId="7" xfId="1" applyFont="1" applyFill="1" applyBorder="1" applyAlignment="1">
      <alignment horizontal="left" vertical="top"/>
    </xf>
    <xf numFmtId="0" fontId="11" fillId="0" borderId="10" xfId="1" applyFont="1" applyFill="1" applyBorder="1" applyAlignment="1">
      <alignment horizontal="left" vertical="top"/>
    </xf>
    <xf numFmtId="0" fontId="11" fillId="0" borderId="19" xfId="1" applyFont="1" applyFill="1" applyBorder="1" applyAlignment="1">
      <alignment horizontal="left" vertical="top"/>
    </xf>
    <xf numFmtId="0" fontId="11" fillId="0" borderId="21" xfId="1" applyFont="1" applyFill="1" applyBorder="1" applyAlignment="1">
      <alignment horizontal="left" vertical="top"/>
    </xf>
    <xf numFmtId="0" fontId="3" fillId="0" borderId="14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16" fillId="0" borderId="11" xfId="1" applyFont="1" applyFill="1" applyBorder="1" applyAlignment="1">
      <alignment horizontal="center" vertical="center"/>
    </xf>
    <xf numFmtId="0" fontId="16" fillId="0" borderId="13" xfId="1" applyFont="1" applyFill="1" applyBorder="1" applyAlignment="1">
      <alignment horizontal="center" vertical="center"/>
    </xf>
    <xf numFmtId="0" fontId="16" fillId="0" borderId="14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9" xfId="1" applyFont="1" applyFill="1" applyBorder="1" applyAlignment="1">
      <alignment horizontal="center" vertical="center"/>
    </xf>
    <xf numFmtId="0" fontId="4" fillId="0" borderId="22" xfId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 justifyLastLine="1"/>
    </xf>
    <xf numFmtId="0" fontId="3" fillId="0" borderId="12" xfId="1" applyFont="1" applyFill="1" applyBorder="1" applyAlignment="1">
      <alignment horizontal="center" vertical="center" justifyLastLine="1"/>
    </xf>
    <xf numFmtId="0" fontId="3" fillId="0" borderId="18" xfId="1" applyFont="1" applyFill="1" applyBorder="1" applyAlignment="1">
      <alignment horizontal="center" vertical="center" justifyLastLine="1"/>
    </xf>
    <xf numFmtId="0" fontId="3" fillId="0" borderId="13" xfId="1" applyFont="1" applyFill="1" applyBorder="1" applyAlignment="1">
      <alignment horizontal="center" vertical="center" justifyLastLine="1"/>
    </xf>
    <xf numFmtId="0" fontId="3" fillId="0" borderId="0" xfId="1" applyFont="1" applyFill="1" applyBorder="1" applyAlignment="1">
      <alignment horizontal="center" vertical="center" justifyLastLine="1"/>
    </xf>
    <xf numFmtId="0" fontId="3" fillId="0" borderId="7" xfId="1" applyFont="1" applyFill="1" applyBorder="1" applyAlignment="1">
      <alignment horizontal="center" vertical="center" justifyLastLine="1"/>
    </xf>
    <xf numFmtId="0" fontId="3" fillId="0" borderId="17" xfId="1" applyFont="1" applyFill="1" applyBorder="1" applyAlignment="1">
      <alignment horizontal="center" vertical="center" justifyLastLine="1"/>
    </xf>
    <xf numFmtId="0" fontId="3" fillId="0" borderId="9" xfId="1" applyFont="1" applyFill="1" applyBorder="1" applyAlignment="1">
      <alignment horizontal="center" vertical="center" justifyLastLine="1"/>
    </xf>
    <xf numFmtId="0" fontId="3" fillId="0" borderId="10" xfId="1" applyFont="1" applyFill="1" applyBorder="1" applyAlignment="1">
      <alignment horizontal="center" vertical="center" justifyLastLine="1"/>
    </xf>
    <xf numFmtId="0" fontId="11" fillId="0" borderId="18" xfId="1" applyFont="1" applyFill="1" applyBorder="1" applyAlignment="1">
      <alignment vertical="top"/>
    </xf>
    <xf numFmtId="0" fontId="11" fillId="0" borderId="7" xfId="1" applyFont="1" applyFill="1" applyBorder="1" applyAlignment="1">
      <alignment vertical="top"/>
    </xf>
    <xf numFmtId="0" fontId="11" fillId="0" borderId="10" xfId="1" applyFont="1" applyFill="1" applyBorder="1" applyAlignment="1">
      <alignment vertical="top"/>
    </xf>
    <xf numFmtId="0" fontId="10" fillId="0" borderId="11" xfId="1" applyFont="1" applyFill="1" applyBorder="1" applyAlignment="1">
      <alignment horizontal="center" vertical="center"/>
    </xf>
    <xf numFmtId="0" fontId="10" fillId="0" borderId="12" xfId="1" applyFont="1" applyFill="1" applyBorder="1" applyAlignment="1">
      <alignment horizontal="center" vertical="center"/>
    </xf>
    <xf numFmtId="0" fontId="10" fillId="0" borderId="20" xfId="1" applyFont="1" applyFill="1" applyBorder="1" applyAlignment="1">
      <alignment horizontal="center" vertical="center"/>
    </xf>
    <xf numFmtId="0" fontId="10" fillId="0" borderId="13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center" vertical="center"/>
    </xf>
    <xf numFmtId="0" fontId="10" fillId="0" borderId="14" xfId="1" applyFont="1" applyFill="1" applyBorder="1" applyAlignment="1">
      <alignment horizontal="center" vertical="center"/>
    </xf>
    <xf numFmtId="0" fontId="10" fillId="0" borderId="15" xfId="1" applyFont="1" applyFill="1" applyBorder="1" applyAlignment="1">
      <alignment horizontal="center" vertical="center"/>
    </xf>
    <xf numFmtId="0" fontId="10" fillId="0" borderId="21" xfId="1" applyFont="1" applyFill="1" applyBorder="1" applyAlignment="1">
      <alignment horizontal="center" vertical="center"/>
    </xf>
    <xf numFmtId="0" fontId="17" fillId="0" borderId="23" xfId="1" applyNumberFormat="1" applyFont="1" applyFill="1" applyBorder="1" applyAlignment="1">
      <alignment horizontal="left" vertical="center"/>
    </xf>
    <xf numFmtId="0" fontId="17" fillId="0" borderId="12" xfId="1" applyNumberFormat="1" applyFont="1" applyFill="1" applyBorder="1" applyAlignment="1">
      <alignment horizontal="left" vertical="center"/>
    </xf>
    <xf numFmtId="0" fontId="17" fillId="0" borderId="18" xfId="1" applyNumberFormat="1" applyFont="1" applyFill="1" applyBorder="1" applyAlignment="1">
      <alignment horizontal="left" vertical="center"/>
    </xf>
    <xf numFmtId="0" fontId="17" fillId="0" borderId="6" xfId="1" applyNumberFormat="1" applyFont="1" applyFill="1" applyBorder="1" applyAlignment="1">
      <alignment horizontal="left" vertical="center"/>
    </xf>
    <xf numFmtId="0" fontId="17" fillId="0" borderId="0" xfId="1" applyNumberFormat="1" applyFont="1" applyFill="1" applyBorder="1" applyAlignment="1">
      <alignment horizontal="left" vertical="center"/>
    </xf>
    <xf numFmtId="0" fontId="17" fillId="0" borderId="7" xfId="1" applyNumberFormat="1" applyFont="1" applyFill="1" applyBorder="1" applyAlignment="1">
      <alignment horizontal="left" vertical="center"/>
    </xf>
    <xf numFmtId="0" fontId="17" fillId="0" borderId="9" xfId="1" applyNumberFormat="1" applyFont="1" applyFill="1" applyBorder="1" applyAlignment="1">
      <alignment horizontal="left" vertical="center"/>
    </xf>
    <xf numFmtId="0" fontId="17" fillId="0" borderId="10" xfId="1" applyNumberFormat="1" applyFont="1" applyFill="1" applyBorder="1" applyAlignment="1">
      <alignment horizontal="left" vertical="center"/>
    </xf>
    <xf numFmtId="0" fontId="9" fillId="0" borderId="23" xfId="1" applyFont="1" applyFill="1" applyBorder="1" applyAlignment="1">
      <alignment horizontal="center" vertical="center" textRotation="255"/>
    </xf>
    <xf numFmtId="0" fontId="9" fillId="0" borderId="12" xfId="1" applyFont="1" applyFill="1" applyBorder="1" applyAlignment="1">
      <alignment horizontal="center" vertical="center" textRotation="255"/>
    </xf>
    <xf numFmtId="0" fontId="9" fillId="0" borderId="18" xfId="1" applyFont="1" applyFill="1" applyBorder="1" applyAlignment="1">
      <alignment horizontal="center" vertical="center" textRotation="255"/>
    </xf>
    <xf numFmtId="0" fontId="9" fillId="0" borderId="6" xfId="1" applyFont="1" applyFill="1" applyBorder="1" applyAlignment="1">
      <alignment horizontal="center" vertical="center" textRotation="255"/>
    </xf>
    <xf numFmtId="0" fontId="9" fillId="0" borderId="0" xfId="1" applyFont="1" applyFill="1" applyBorder="1" applyAlignment="1">
      <alignment horizontal="center" vertical="center" textRotation="255"/>
    </xf>
    <xf numFmtId="0" fontId="9" fillId="0" borderId="7" xfId="1" applyFont="1" applyFill="1" applyBorder="1" applyAlignment="1">
      <alignment horizontal="center" vertical="center" textRotation="255"/>
    </xf>
    <xf numFmtId="0" fontId="9" fillId="0" borderId="24" xfId="1" applyFont="1" applyFill="1" applyBorder="1" applyAlignment="1">
      <alignment horizontal="center" vertical="center" textRotation="255"/>
    </xf>
    <xf numFmtId="0" fontId="9" fillId="0" borderId="15" xfId="1" applyFont="1" applyFill="1" applyBorder="1" applyAlignment="1">
      <alignment horizontal="center" vertical="center" textRotation="255"/>
    </xf>
    <xf numFmtId="0" fontId="9" fillId="0" borderId="19" xfId="1" applyFont="1" applyFill="1" applyBorder="1" applyAlignment="1">
      <alignment horizontal="center" vertical="center" textRotation="255"/>
    </xf>
    <xf numFmtId="0" fontId="3" fillId="0" borderId="11" xfId="1" applyFont="1" applyFill="1" applyBorder="1" applyAlignment="1">
      <alignment horizontal="distributed" vertical="center" wrapText="1" justifyLastLine="1"/>
    </xf>
    <xf numFmtId="0" fontId="3" fillId="0" borderId="12" xfId="1" applyFont="1" applyFill="1" applyBorder="1" applyAlignment="1">
      <alignment horizontal="distributed" vertical="center" justifyLastLine="1"/>
    </xf>
    <xf numFmtId="0" fontId="3" fillId="0" borderId="18" xfId="1" applyFont="1" applyFill="1" applyBorder="1" applyAlignment="1">
      <alignment horizontal="distributed" vertical="center" justifyLastLine="1"/>
    </xf>
    <xf numFmtId="0" fontId="3" fillId="0" borderId="13" xfId="1" applyFont="1" applyFill="1" applyBorder="1" applyAlignment="1">
      <alignment horizontal="distributed" vertical="center" justifyLastLine="1"/>
    </xf>
    <xf numFmtId="0" fontId="3" fillId="0" borderId="0" xfId="1" applyFont="1" applyFill="1" applyBorder="1" applyAlignment="1">
      <alignment horizontal="distributed" vertical="center" justifyLastLine="1"/>
    </xf>
    <xf numFmtId="0" fontId="3" fillId="0" borderId="7" xfId="1" applyFont="1" applyFill="1" applyBorder="1" applyAlignment="1">
      <alignment horizontal="distributed" vertical="center" justifyLastLine="1"/>
    </xf>
    <xf numFmtId="0" fontId="3" fillId="0" borderId="17" xfId="1" applyFont="1" applyFill="1" applyBorder="1" applyAlignment="1">
      <alignment horizontal="distributed" vertical="center" justifyLastLine="1"/>
    </xf>
    <xf numFmtId="0" fontId="3" fillId="0" borderId="9" xfId="1" applyFont="1" applyFill="1" applyBorder="1" applyAlignment="1">
      <alignment horizontal="distributed" vertical="center" justifyLastLine="1"/>
    </xf>
    <xf numFmtId="0" fontId="3" fillId="0" borderId="10" xfId="1" applyFont="1" applyFill="1" applyBorder="1" applyAlignment="1">
      <alignment horizontal="distributed" vertical="center" justifyLastLine="1"/>
    </xf>
    <xf numFmtId="0" fontId="17" fillId="0" borderId="8" xfId="1" applyNumberFormat="1" applyFont="1" applyFill="1" applyBorder="1" applyAlignment="1">
      <alignment horizontal="left" vertical="center"/>
    </xf>
    <xf numFmtId="0" fontId="3" fillId="0" borderId="11" xfId="1" applyFont="1" applyFill="1" applyBorder="1" applyAlignment="1">
      <alignment horizontal="center" vertical="center" textRotation="255"/>
    </xf>
    <xf numFmtId="0" fontId="3" fillId="0" borderId="12" xfId="1" applyFont="1" applyFill="1" applyBorder="1" applyAlignment="1">
      <alignment horizontal="center" vertical="center" textRotation="255"/>
    </xf>
    <xf numFmtId="0" fontId="3" fillId="0" borderId="18" xfId="1" applyFont="1" applyFill="1" applyBorder="1" applyAlignment="1">
      <alignment horizontal="center" vertical="center" textRotation="255"/>
    </xf>
    <xf numFmtId="0" fontId="3" fillId="0" borderId="13" xfId="1" applyFont="1" applyFill="1" applyBorder="1" applyAlignment="1">
      <alignment horizontal="center" vertical="center" textRotation="255"/>
    </xf>
    <xf numFmtId="0" fontId="3" fillId="0" borderId="0" xfId="1" applyFont="1" applyFill="1" applyBorder="1" applyAlignment="1">
      <alignment horizontal="center" vertical="center" textRotation="255"/>
    </xf>
    <xf numFmtId="0" fontId="3" fillId="0" borderId="7" xfId="1" applyFont="1" applyFill="1" applyBorder="1" applyAlignment="1">
      <alignment horizontal="center" vertical="center" textRotation="255"/>
    </xf>
    <xf numFmtId="0" fontId="3" fillId="0" borderId="17" xfId="1" applyFont="1" applyFill="1" applyBorder="1" applyAlignment="1">
      <alignment horizontal="center" vertical="center" textRotation="255"/>
    </xf>
    <xf numFmtId="0" fontId="3" fillId="0" borderId="9" xfId="1" applyFont="1" applyFill="1" applyBorder="1" applyAlignment="1">
      <alignment horizontal="center" vertical="center" textRotation="255"/>
    </xf>
    <xf numFmtId="0" fontId="3" fillId="0" borderId="10" xfId="1" applyFont="1" applyFill="1" applyBorder="1" applyAlignment="1">
      <alignment horizontal="center" vertical="center" textRotation="255"/>
    </xf>
    <xf numFmtId="0" fontId="3" fillId="0" borderId="11" xfId="1" applyFont="1" applyFill="1" applyBorder="1" applyAlignment="1">
      <alignment horizontal="distributed" vertical="center" justifyLastLine="1"/>
    </xf>
    <xf numFmtId="49" fontId="10" fillId="0" borderId="23" xfId="1" applyNumberFormat="1" applyFont="1" applyFill="1" applyBorder="1" applyAlignment="1">
      <alignment horizontal="center" vertical="center"/>
    </xf>
    <xf numFmtId="49" fontId="10" fillId="0" borderId="12" xfId="1" applyNumberFormat="1" applyFont="1" applyFill="1" applyBorder="1" applyAlignment="1">
      <alignment horizontal="center" vertical="center"/>
    </xf>
    <xf numFmtId="49" fontId="10" fillId="0" borderId="18" xfId="1" applyNumberFormat="1" applyFont="1" applyFill="1" applyBorder="1" applyAlignment="1">
      <alignment horizontal="center" vertical="center"/>
    </xf>
    <xf numFmtId="49" fontId="10" fillId="0" borderId="6" xfId="1" applyNumberFormat="1" applyFont="1" applyFill="1" applyBorder="1" applyAlignment="1">
      <alignment horizontal="center" vertical="center"/>
    </xf>
    <xf numFmtId="49" fontId="10" fillId="0" borderId="0" xfId="1" applyNumberFormat="1" applyFont="1" applyFill="1" applyBorder="1" applyAlignment="1">
      <alignment horizontal="center" vertical="center"/>
    </xf>
    <xf numFmtId="49" fontId="10" fillId="0" borderId="7" xfId="1" applyNumberFormat="1" applyFont="1" applyFill="1" applyBorder="1" applyAlignment="1">
      <alignment horizontal="center" vertical="center"/>
    </xf>
    <xf numFmtId="49" fontId="10" fillId="0" borderId="8" xfId="1" applyNumberFormat="1" applyFont="1" applyFill="1" applyBorder="1" applyAlignment="1">
      <alignment horizontal="center" vertical="center"/>
    </xf>
    <xf numFmtId="49" fontId="10" fillId="0" borderId="9" xfId="1" applyNumberFormat="1" applyFont="1" applyFill="1" applyBorder="1" applyAlignment="1">
      <alignment horizontal="center" vertical="center"/>
    </xf>
    <xf numFmtId="49" fontId="10" fillId="0" borderId="10" xfId="1" applyNumberFormat="1" applyFont="1" applyFill="1" applyBorder="1" applyAlignment="1">
      <alignment horizontal="center" vertical="center"/>
    </xf>
    <xf numFmtId="0" fontId="19" fillId="0" borderId="16" xfId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/>
    </xf>
    <xf numFmtId="0" fontId="19" fillId="0" borderId="5" xfId="1" applyFont="1" applyFill="1" applyBorder="1" applyAlignment="1">
      <alignment horizontal="center" vertical="center"/>
    </xf>
    <xf numFmtId="0" fontId="19" fillId="0" borderId="13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19" fillId="0" borderId="7" xfId="1" applyFont="1" applyFill="1" applyBorder="1" applyAlignment="1">
      <alignment horizontal="center" vertical="center"/>
    </xf>
    <xf numFmtId="0" fontId="19" fillId="0" borderId="17" xfId="1" applyFont="1" applyFill="1" applyBorder="1" applyAlignment="1">
      <alignment horizontal="center" vertical="center"/>
    </xf>
    <xf numFmtId="0" fontId="19" fillId="0" borderId="9" xfId="1" applyFont="1" applyFill="1" applyBorder="1" applyAlignment="1">
      <alignment horizontal="center" vertical="center"/>
    </xf>
    <xf numFmtId="0" fontId="19" fillId="0" borderId="10" xfId="1" applyFont="1" applyFill="1" applyBorder="1" applyAlignment="1">
      <alignment horizontal="center" vertical="center"/>
    </xf>
    <xf numFmtId="0" fontId="10" fillId="0" borderId="11" xfId="1" applyFont="1" applyFill="1" applyBorder="1" applyAlignment="1">
      <alignment horizontal="right" vertical="center"/>
    </xf>
    <xf numFmtId="0" fontId="10" fillId="0" borderId="12" xfId="1" applyFont="1" applyFill="1" applyBorder="1" applyAlignment="1">
      <alignment horizontal="right" vertical="center"/>
    </xf>
    <xf numFmtId="0" fontId="10" fillId="0" borderId="13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right" vertical="center"/>
    </xf>
    <xf numFmtId="0" fontId="10" fillId="0" borderId="17" xfId="1" applyFont="1" applyFill="1" applyBorder="1" applyAlignment="1">
      <alignment horizontal="right" vertical="center"/>
    </xf>
    <xf numFmtId="0" fontId="10" fillId="0" borderId="9" xfId="1" applyFont="1" applyFill="1" applyBorder="1" applyAlignment="1">
      <alignment horizontal="right" vertical="center"/>
    </xf>
    <xf numFmtId="0" fontId="19" fillId="0" borderId="16" xfId="1" applyFont="1" applyFill="1" applyBorder="1" applyAlignment="1">
      <alignment horizontal="center" vertical="center"/>
    </xf>
    <xf numFmtId="0" fontId="19" fillId="0" borderId="2" xfId="1" applyFont="1" applyFill="1" applyBorder="1" applyAlignment="1">
      <alignment horizontal="center" vertical="center"/>
    </xf>
    <xf numFmtId="0" fontId="19" fillId="0" borderId="3" xfId="1" applyFont="1" applyFill="1" applyBorder="1" applyAlignment="1">
      <alignment horizontal="center" vertical="center"/>
    </xf>
    <xf numFmtId="0" fontId="14" fillId="0" borderId="13" xfId="1" applyFont="1" applyFill="1" applyBorder="1" applyAlignment="1">
      <alignment horizontal="center" vertical="center" wrapText="1"/>
    </xf>
    <xf numFmtId="0" fontId="14" fillId="0" borderId="0" xfId="1" applyFont="1" applyFill="1" applyBorder="1" applyAlignment="1">
      <alignment horizontal="center" vertical="center"/>
    </xf>
    <xf numFmtId="0" fontId="14" fillId="0" borderId="3" xfId="1" applyFont="1" applyFill="1" applyBorder="1" applyAlignment="1">
      <alignment horizontal="center" vertical="center"/>
    </xf>
    <xf numFmtId="0" fontId="14" fillId="0" borderId="17" xfId="1" applyFont="1" applyFill="1" applyBorder="1" applyAlignment="1">
      <alignment horizontal="center" vertical="center"/>
    </xf>
    <xf numFmtId="0" fontId="14" fillId="0" borderId="9" xfId="1" applyFont="1" applyFill="1" applyBorder="1" applyAlignment="1">
      <alignment horizontal="center" vertical="center"/>
    </xf>
    <xf numFmtId="0" fontId="14" fillId="0" borderId="22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 wrapText="1"/>
    </xf>
    <xf numFmtId="0" fontId="19" fillId="0" borderId="5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center" wrapText="1"/>
    </xf>
    <xf numFmtId="0" fontId="19" fillId="0" borderId="7" xfId="1" applyFont="1" applyFill="1" applyBorder="1" applyAlignment="1">
      <alignment horizontal="center" vertical="center" wrapText="1"/>
    </xf>
    <xf numFmtId="0" fontId="19" fillId="0" borderId="9" xfId="1" applyFont="1" applyFill="1" applyBorder="1" applyAlignment="1">
      <alignment horizontal="center" vertical="center" wrapText="1"/>
    </xf>
    <xf numFmtId="0" fontId="19" fillId="0" borderId="10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center" vertical="top"/>
    </xf>
    <xf numFmtId="0" fontId="14" fillId="0" borderId="10" xfId="1" applyFont="1" applyFill="1" applyBorder="1" applyAlignment="1">
      <alignment horizontal="center" vertical="center"/>
    </xf>
    <xf numFmtId="49" fontId="10" fillId="0" borderId="11" xfId="1" applyNumberFormat="1" applyFont="1" applyFill="1" applyBorder="1" applyAlignment="1">
      <alignment horizontal="left" vertical="center"/>
    </xf>
    <xf numFmtId="49" fontId="10" fillId="0" borderId="12" xfId="1" applyNumberFormat="1" applyFont="1" applyFill="1" applyBorder="1" applyAlignment="1">
      <alignment horizontal="left" vertical="center"/>
    </xf>
    <xf numFmtId="49" fontId="10" fillId="0" borderId="18" xfId="1" applyNumberFormat="1" applyFont="1" applyFill="1" applyBorder="1" applyAlignment="1">
      <alignment horizontal="left" vertical="center"/>
    </xf>
    <xf numFmtId="49" fontId="10" fillId="0" borderId="13" xfId="1" applyNumberFormat="1" applyFont="1" applyFill="1" applyBorder="1" applyAlignment="1">
      <alignment horizontal="left" vertical="center"/>
    </xf>
    <xf numFmtId="49" fontId="10" fillId="0" borderId="0" xfId="1" applyNumberFormat="1" applyFont="1" applyFill="1" applyBorder="1" applyAlignment="1">
      <alignment horizontal="left" vertical="center"/>
    </xf>
    <xf numFmtId="49" fontId="10" fillId="0" borderId="7" xfId="1" applyNumberFormat="1" applyFont="1" applyFill="1" applyBorder="1" applyAlignment="1">
      <alignment horizontal="left" vertical="center"/>
    </xf>
    <xf numFmtId="49" fontId="10" fillId="0" borderId="17" xfId="1" applyNumberFormat="1" applyFont="1" applyFill="1" applyBorder="1" applyAlignment="1">
      <alignment horizontal="left" vertical="center"/>
    </xf>
    <xf numFmtId="49" fontId="10" fillId="0" borderId="9" xfId="1" applyNumberFormat="1" applyFont="1" applyFill="1" applyBorder="1" applyAlignment="1">
      <alignment horizontal="left" vertical="center"/>
    </xf>
    <xf numFmtId="49" fontId="10" fillId="0" borderId="10" xfId="1" applyNumberFormat="1" applyFont="1" applyFill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0" fillId="0" borderId="23" xfId="1" applyNumberFormat="1" applyFont="1" applyFill="1" applyBorder="1" applyAlignment="1">
      <alignment horizontal="center" vertical="center"/>
    </xf>
    <xf numFmtId="0" fontId="10" fillId="0" borderId="6" xfId="1" applyNumberFormat="1" applyFont="1" applyFill="1" applyBorder="1" applyAlignment="1">
      <alignment horizontal="center" vertical="center"/>
    </xf>
    <xf numFmtId="0" fontId="10" fillId="0" borderId="8" xfId="1" applyNumberFormat="1" applyFont="1" applyFill="1" applyBorder="1" applyAlignment="1">
      <alignment horizontal="center" vertical="center"/>
    </xf>
    <xf numFmtId="0" fontId="10" fillId="0" borderId="11" xfId="1" applyNumberFormat="1" applyFont="1" applyFill="1" applyBorder="1" applyAlignment="1">
      <alignment horizontal="left" vertical="center"/>
    </xf>
    <xf numFmtId="0" fontId="10" fillId="0" borderId="13" xfId="1" applyNumberFormat="1" applyFont="1" applyFill="1" applyBorder="1" applyAlignment="1">
      <alignment horizontal="left" vertical="center"/>
    </xf>
    <xf numFmtId="0" fontId="10" fillId="0" borderId="17" xfId="1" applyNumberFormat="1" applyFont="1" applyFill="1" applyBorder="1" applyAlignment="1">
      <alignment horizontal="left" vertical="center"/>
    </xf>
    <xf numFmtId="0" fontId="9" fillId="0" borderId="16" xfId="1" applyNumberFormat="1" applyFont="1" applyFill="1" applyBorder="1" applyAlignment="1">
      <alignment horizontal="left" vertical="center"/>
    </xf>
    <xf numFmtId="0" fontId="9" fillId="0" borderId="1" xfId="1" applyNumberFormat="1" applyFont="1" applyFill="1" applyBorder="1" applyAlignment="1">
      <alignment horizontal="left" vertical="center"/>
    </xf>
    <xf numFmtId="0" fontId="9" fillId="0" borderId="5" xfId="1" applyNumberFormat="1" applyFont="1" applyFill="1" applyBorder="1" applyAlignment="1">
      <alignment horizontal="left" vertical="center"/>
    </xf>
    <xf numFmtId="0" fontId="9" fillId="0" borderId="13" xfId="1" applyNumberFormat="1" applyFont="1" applyFill="1" applyBorder="1" applyAlignment="1">
      <alignment horizontal="left" vertical="center"/>
    </xf>
    <xf numFmtId="0" fontId="9" fillId="0" borderId="0" xfId="1" applyNumberFormat="1" applyFont="1" applyFill="1" applyBorder="1" applyAlignment="1">
      <alignment horizontal="left" vertical="center"/>
    </xf>
    <xf numFmtId="0" fontId="9" fillId="0" borderId="7" xfId="1" applyNumberFormat="1" applyFont="1" applyFill="1" applyBorder="1" applyAlignment="1">
      <alignment horizontal="left" vertical="center"/>
    </xf>
    <xf numFmtId="0" fontId="9" fillId="0" borderId="17" xfId="1" applyNumberFormat="1" applyFont="1" applyFill="1" applyBorder="1" applyAlignment="1">
      <alignment horizontal="left" vertical="center"/>
    </xf>
    <xf numFmtId="0" fontId="9" fillId="0" borderId="9" xfId="1" applyNumberFormat="1" applyFont="1" applyFill="1" applyBorder="1" applyAlignment="1">
      <alignment horizontal="left" vertical="center"/>
    </xf>
    <xf numFmtId="0" fontId="9" fillId="0" borderId="10" xfId="1" applyNumberFormat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top" textRotation="255"/>
    </xf>
    <xf numFmtId="0" fontId="3" fillId="0" borderId="2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10" fillId="0" borderId="20" xfId="1" applyNumberFormat="1" applyFont="1" applyFill="1" applyBorder="1" applyAlignment="1">
      <alignment horizontal="center" vertical="center"/>
    </xf>
    <xf numFmtId="0" fontId="10" fillId="0" borderId="3" xfId="1" applyNumberFormat="1" applyFont="1" applyFill="1" applyBorder="1" applyAlignment="1">
      <alignment horizontal="center" vertical="center"/>
    </xf>
    <xf numFmtId="0" fontId="10" fillId="0" borderId="21" xfId="1" applyNumberFormat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 textRotation="255"/>
    </xf>
    <xf numFmtId="0" fontId="9" fillId="0" borderId="1" xfId="1" applyFont="1" applyFill="1" applyBorder="1" applyAlignment="1">
      <alignment horizontal="center" vertical="center" textRotation="255"/>
    </xf>
    <xf numFmtId="0" fontId="9" fillId="0" borderId="5" xfId="1" applyFont="1" applyFill="1" applyBorder="1" applyAlignment="1">
      <alignment horizontal="center" vertical="center" textRotation="255"/>
    </xf>
    <xf numFmtId="0" fontId="9" fillId="0" borderId="8" xfId="1" applyFont="1" applyFill="1" applyBorder="1" applyAlignment="1">
      <alignment horizontal="center" vertical="center" textRotation="255"/>
    </xf>
    <xf numFmtId="0" fontId="9" fillId="0" borderId="9" xfId="1" applyFont="1" applyFill="1" applyBorder="1" applyAlignment="1">
      <alignment horizontal="center" vertical="center" textRotation="255"/>
    </xf>
    <xf numFmtId="0" fontId="9" fillId="0" borderId="10" xfId="1" applyFont="1" applyFill="1" applyBorder="1" applyAlignment="1">
      <alignment horizontal="center" vertical="center" textRotation="255"/>
    </xf>
    <xf numFmtId="0" fontId="3" fillId="0" borderId="16" xfId="1" applyFont="1" applyFill="1" applyBorder="1" applyAlignment="1">
      <alignment horizontal="center" vertical="center" textRotation="255"/>
    </xf>
    <xf numFmtId="0" fontId="3" fillId="0" borderId="1" xfId="1" applyFont="1" applyFill="1" applyBorder="1" applyAlignment="1">
      <alignment horizontal="center" vertical="center" textRotation="255"/>
    </xf>
    <xf numFmtId="0" fontId="3" fillId="0" borderId="5" xfId="1" applyFont="1" applyFill="1" applyBorder="1" applyAlignment="1">
      <alignment horizontal="center" vertical="center" textRotation="255"/>
    </xf>
    <xf numFmtId="0" fontId="3" fillId="0" borderId="16" xfId="1" applyFont="1" applyFill="1" applyBorder="1" applyAlignment="1">
      <alignment horizontal="distributed" vertical="center" justifyLastLine="1"/>
    </xf>
    <xf numFmtId="0" fontId="3" fillId="0" borderId="1" xfId="1" applyFont="1" applyFill="1" applyBorder="1" applyAlignment="1">
      <alignment horizontal="distributed" vertical="center" justifyLastLine="1"/>
    </xf>
    <xf numFmtId="0" fontId="3" fillId="0" borderId="5" xfId="1" applyFont="1" applyFill="1" applyBorder="1" applyAlignment="1">
      <alignment horizontal="distributed" vertical="center" justifyLastLine="1"/>
    </xf>
    <xf numFmtId="0" fontId="8" fillId="0" borderId="16" xfId="1" applyNumberFormat="1" applyFont="1" applyFill="1" applyBorder="1" applyAlignment="1">
      <alignment horizontal="right" vertical="center"/>
    </xf>
    <xf numFmtId="0" fontId="8" fillId="0" borderId="1" xfId="1" applyNumberFormat="1" applyFont="1" applyFill="1" applyBorder="1" applyAlignment="1">
      <alignment horizontal="right" vertical="center"/>
    </xf>
    <xf numFmtId="0" fontId="7" fillId="0" borderId="30" xfId="1" applyNumberFormat="1" applyFont="1" applyFill="1" applyBorder="1" applyAlignment="1">
      <alignment horizontal="left" vertical="center"/>
    </xf>
    <xf numFmtId="0" fontId="7" fillId="0" borderId="47" xfId="1" applyNumberFormat="1" applyFont="1" applyFill="1" applyBorder="1" applyAlignment="1">
      <alignment horizontal="left" vertical="center"/>
    </xf>
    <xf numFmtId="0" fontId="7" fillId="0" borderId="30" xfId="1" applyFont="1" applyFill="1" applyBorder="1" applyAlignment="1">
      <alignment horizontal="left" vertical="center"/>
    </xf>
    <xf numFmtId="0" fontId="7" fillId="0" borderId="47" xfId="1" applyFont="1" applyFill="1" applyBorder="1" applyAlignment="1">
      <alignment horizontal="left" vertical="center"/>
    </xf>
    <xf numFmtId="0" fontId="15" fillId="0" borderId="30" xfId="1" applyFont="1" applyFill="1" applyBorder="1" applyAlignment="1">
      <alignment horizontal="center" vertical="center"/>
    </xf>
    <xf numFmtId="0" fontId="12" fillId="0" borderId="0" xfId="1" applyNumberFormat="1" applyFont="1" applyFill="1" applyAlignment="1">
      <alignment horizontal="center" vertical="top"/>
    </xf>
    <xf numFmtId="0" fontId="16" fillId="0" borderId="16" xfId="1" applyFont="1" applyFill="1" applyBorder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8" fillId="0" borderId="15" xfId="1" applyFont="1" applyFill="1" applyBorder="1" applyAlignment="1">
      <alignment vertical="center"/>
    </xf>
    <xf numFmtId="0" fontId="15" fillId="0" borderId="49" xfId="1" applyFont="1" applyFill="1" applyBorder="1" applyAlignment="1">
      <alignment horizontal="center" vertical="center"/>
    </xf>
    <xf numFmtId="0" fontId="7" fillId="0" borderId="30" xfId="1" applyFont="1" applyFill="1" applyBorder="1" applyAlignment="1">
      <alignment horizontal="center" vertical="center"/>
    </xf>
    <xf numFmtId="0" fontId="7" fillId="0" borderId="47" xfId="1" applyFont="1" applyFill="1" applyBorder="1" applyAlignment="1">
      <alignment horizontal="center" vertical="center"/>
    </xf>
    <xf numFmtId="0" fontId="7" fillId="0" borderId="49" xfId="1" applyFont="1" applyFill="1" applyBorder="1" applyAlignment="1">
      <alignment horizontal="center" vertical="center"/>
    </xf>
    <xf numFmtId="0" fontId="7" fillId="0" borderId="48" xfId="1" applyFont="1" applyFill="1" applyBorder="1" applyAlignment="1">
      <alignment horizontal="center" vertical="center"/>
    </xf>
    <xf numFmtId="0" fontId="20" fillId="0" borderId="23" xfId="1" applyFont="1" applyFill="1" applyBorder="1" applyAlignment="1">
      <alignment horizontal="center" vertical="center"/>
    </xf>
    <xf numFmtId="0" fontId="20" fillId="0" borderId="12" xfId="1" applyFont="1" applyFill="1" applyBorder="1" applyAlignment="1">
      <alignment horizontal="center" vertical="center"/>
    </xf>
    <xf numFmtId="0" fontId="20" fillId="0" borderId="18" xfId="1" applyFont="1" applyFill="1" applyBorder="1" applyAlignment="1">
      <alignment horizontal="center" vertical="center"/>
    </xf>
    <xf numFmtId="0" fontId="20" fillId="0" borderId="6" xfId="1" applyFont="1" applyFill="1" applyBorder="1" applyAlignment="1">
      <alignment horizontal="center" vertical="center"/>
    </xf>
    <xf numFmtId="0" fontId="20" fillId="0" borderId="0" xfId="1" applyFont="1" applyFill="1" applyBorder="1" applyAlignment="1">
      <alignment horizontal="center" vertical="center"/>
    </xf>
    <xf numFmtId="0" fontId="20" fillId="0" borderId="7" xfId="1" applyFont="1" applyFill="1" applyBorder="1" applyAlignment="1">
      <alignment horizontal="center" vertical="center"/>
    </xf>
    <xf numFmtId="0" fontId="20" fillId="0" borderId="24" xfId="1" applyFont="1" applyFill="1" applyBorder="1" applyAlignment="1">
      <alignment horizontal="center" vertical="center"/>
    </xf>
    <xf numFmtId="0" fontId="20" fillId="0" borderId="15" xfId="1" applyFont="1" applyFill="1" applyBorder="1" applyAlignment="1">
      <alignment horizontal="center" vertical="center"/>
    </xf>
    <xf numFmtId="0" fontId="20" fillId="0" borderId="19" xfId="1" applyFont="1" applyFill="1" applyBorder="1" applyAlignment="1">
      <alignment horizontal="center" vertical="center"/>
    </xf>
    <xf numFmtId="0" fontId="21" fillId="0" borderId="11" xfId="1" applyNumberFormat="1" applyFont="1" applyFill="1" applyBorder="1" applyAlignment="1">
      <alignment horizontal="left" vertical="center"/>
    </xf>
    <xf numFmtId="0" fontId="21" fillId="0" borderId="12" xfId="1" applyNumberFormat="1" applyFont="1" applyFill="1" applyBorder="1" applyAlignment="1">
      <alignment horizontal="left" vertical="center"/>
    </xf>
    <xf numFmtId="0" fontId="21" fillId="0" borderId="18" xfId="1" applyNumberFormat="1" applyFont="1" applyFill="1" applyBorder="1" applyAlignment="1">
      <alignment horizontal="left" vertical="center"/>
    </xf>
    <xf numFmtId="0" fontId="21" fillId="0" borderId="13" xfId="1" applyNumberFormat="1" applyFont="1" applyFill="1" applyBorder="1" applyAlignment="1">
      <alignment horizontal="left" vertical="center"/>
    </xf>
    <xf numFmtId="0" fontId="21" fillId="0" borderId="0" xfId="1" applyNumberFormat="1" applyFont="1" applyFill="1" applyBorder="1" applyAlignment="1">
      <alignment horizontal="left" vertical="center"/>
    </xf>
    <xf numFmtId="0" fontId="21" fillId="0" borderId="7" xfId="1" applyNumberFormat="1" applyFont="1" applyFill="1" applyBorder="1" applyAlignment="1">
      <alignment horizontal="left" vertical="center"/>
    </xf>
    <xf numFmtId="0" fontId="21" fillId="0" borderId="14" xfId="1" applyNumberFormat="1" applyFont="1" applyFill="1" applyBorder="1" applyAlignment="1">
      <alignment horizontal="left" vertical="center"/>
    </xf>
    <xf numFmtId="0" fontId="21" fillId="0" borderId="15" xfId="1" applyNumberFormat="1" applyFont="1" applyFill="1" applyBorder="1" applyAlignment="1">
      <alignment horizontal="left" vertical="center"/>
    </xf>
    <xf numFmtId="0" fontId="21" fillId="0" borderId="19" xfId="1" applyNumberFormat="1" applyFont="1" applyFill="1" applyBorder="1" applyAlignment="1">
      <alignment horizontal="left" vertical="center"/>
    </xf>
    <xf numFmtId="0" fontId="9" fillId="0" borderId="11" xfId="1" applyNumberFormat="1" applyFont="1" applyFill="1" applyBorder="1" applyAlignment="1">
      <alignment horizontal="center" vertical="center"/>
    </xf>
    <xf numFmtId="0" fontId="9" fillId="0" borderId="12" xfId="1" applyNumberFormat="1" applyFont="1" applyFill="1" applyBorder="1" applyAlignment="1">
      <alignment horizontal="center" vertical="center"/>
    </xf>
    <xf numFmtId="0" fontId="9" fillId="0" borderId="13" xfId="1" applyNumberFormat="1" applyFont="1" applyFill="1" applyBorder="1" applyAlignment="1">
      <alignment horizontal="center" vertical="center"/>
    </xf>
    <xf numFmtId="0" fontId="9" fillId="0" borderId="0" xfId="1" applyNumberFormat="1" applyFont="1" applyFill="1" applyBorder="1" applyAlignment="1">
      <alignment horizontal="center" vertical="center"/>
    </xf>
    <xf numFmtId="0" fontId="9" fillId="0" borderId="14" xfId="1" applyNumberFormat="1" applyFont="1" applyFill="1" applyBorder="1" applyAlignment="1">
      <alignment horizontal="center" vertical="center"/>
    </xf>
    <xf numFmtId="0" fontId="9" fillId="0" borderId="15" xfId="1" applyNumberFormat="1" applyFont="1" applyFill="1" applyBorder="1" applyAlignment="1">
      <alignment horizontal="center" vertical="center"/>
    </xf>
    <xf numFmtId="0" fontId="15" fillId="0" borderId="46" xfId="1" applyFont="1" applyFill="1" applyBorder="1" applyAlignment="1">
      <alignment horizontal="center" vertical="center"/>
    </xf>
    <xf numFmtId="0" fontId="15" fillId="0" borderId="43" xfId="1" applyFont="1" applyFill="1" applyBorder="1" applyAlignment="1">
      <alignment horizontal="center" vertical="center"/>
    </xf>
    <xf numFmtId="0" fontId="15" fillId="0" borderId="44" xfId="1" applyFont="1" applyFill="1" applyBorder="1" applyAlignment="1">
      <alignment horizontal="center" vertical="center"/>
    </xf>
    <xf numFmtId="0" fontId="7" fillId="0" borderId="44" xfId="1" applyNumberFormat="1" applyFont="1" applyFill="1" applyBorder="1" applyAlignment="1">
      <alignment horizontal="left" vertical="center"/>
    </xf>
    <xf numFmtId="0" fontId="7" fillId="0" borderId="45" xfId="1" applyNumberFormat="1" applyFont="1" applyFill="1" applyBorder="1" applyAlignment="1">
      <alignment horizontal="left" vertical="center"/>
    </xf>
    <xf numFmtId="0" fontId="11" fillId="0" borderId="2" xfId="1" applyFont="1" applyFill="1" applyBorder="1" applyAlignment="1">
      <alignment horizontal="right" vertical="top"/>
    </xf>
  </cellXfs>
  <cellStyles count="2">
    <cellStyle name="標準" xfId="0" builtinId="0"/>
    <cellStyle name="標準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48</xdr:col>
      <xdr:colOff>33189</xdr:colOff>
      <xdr:row>59</xdr:row>
      <xdr:rowOff>94956</xdr:rowOff>
    </xdr:from>
    <xdr:ext cx="990601" cy="200119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795689" y="5714706"/>
          <a:ext cx="990601" cy="2001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square" lIns="0" tIns="0" rIns="0" bIns="0" rtlCol="0" anchor="t">
          <a:spAutoFit/>
        </a:bodyPr>
        <a:lstStyle/>
        <a:p>
          <a:r>
            <a:rPr kumimoji="1" lang="en-US" altLang="ja-JP" sz="1200">
              <a:latin typeface="ＭＳ 明朝" pitchFamily="17" charset="-128"/>
              <a:ea typeface="ＭＳ 明朝" pitchFamily="17" charset="-128"/>
            </a:rPr>
            <a:t>(    </a:t>
          </a:r>
          <a:r>
            <a:rPr kumimoji="1" lang="en-US" altLang="ja-JP" sz="1200" baseline="0">
              <a:latin typeface="ＭＳ 明朝" pitchFamily="17" charset="-128"/>
              <a:ea typeface="ＭＳ 明朝" pitchFamily="17" charset="-128"/>
            </a:rPr>
            <a:t> </a:t>
          </a:r>
          <a:r>
            <a:rPr kumimoji="1" lang="ja-JP" altLang="en-US" sz="1200" baseline="0">
              <a:latin typeface="ＭＳ 明朝" pitchFamily="17" charset="-128"/>
              <a:ea typeface="ＭＳ 明朝" pitchFamily="17" charset="-128"/>
            </a:rPr>
            <a:t> </a:t>
          </a:r>
          <a:r>
            <a:rPr kumimoji="1" lang="en-US" altLang="ja-JP" sz="1200">
              <a:latin typeface="ＭＳ 明朝" pitchFamily="17" charset="-128"/>
              <a:ea typeface="ＭＳ 明朝" pitchFamily="17" charset="-128"/>
            </a:rPr>
            <a:t>)</a:t>
          </a:r>
          <a:endParaRPr kumimoji="1" lang="ja-JP" altLang="en-US" sz="1200">
            <a:latin typeface="ＭＳ 明朝" pitchFamily="17" charset="-128"/>
            <a:ea typeface="ＭＳ 明朝" pitchFamily="17" charset="-128"/>
          </a:endParaRPr>
        </a:p>
      </xdr:txBody>
    </xdr:sp>
    <xdr:clientData/>
  </xdr:oneCellAnchor>
  <xdr:twoCellAnchor>
    <xdr:from>
      <xdr:col>40</xdr:col>
      <xdr:colOff>47461</xdr:colOff>
      <xdr:row>132</xdr:row>
      <xdr:rowOff>41578</xdr:rowOff>
    </xdr:from>
    <xdr:to>
      <xdr:col>41</xdr:col>
      <xdr:colOff>56070</xdr:colOff>
      <xdr:row>133</xdr:row>
      <xdr:rowOff>50187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221896" y="13161230"/>
          <a:ext cx="108000" cy="108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40</xdr:col>
      <xdr:colOff>47461</xdr:colOff>
      <xdr:row>134</xdr:row>
      <xdr:rowOff>33132</xdr:rowOff>
    </xdr:from>
    <xdr:to>
      <xdr:col>41</xdr:col>
      <xdr:colOff>56070</xdr:colOff>
      <xdr:row>135</xdr:row>
      <xdr:rowOff>41741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221896" y="13351567"/>
          <a:ext cx="108000" cy="108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76</xdr:col>
      <xdr:colOff>37984</xdr:colOff>
      <xdr:row>58</xdr:row>
      <xdr:rowOff>28274</xdr:rowOff>
    </xdr:from>
    <xdr:to>
      <xdr:col>77</xdr:col>
      <xdr:colOff>83450</xdr:colOff>
      <xdr:row>59</xdr:row>
      <xdr:rowOff>73740</xdr:rowOff>
    </xdr:to>
    <xdr:sp macro="" textlink="">
      <xdr:nvSpPr>
        <xdr:cNvPr id="6" name="円/楕円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7723674" y="5743274"/>
          <a:ext cx="144000" cy="144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2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9</a:t>
          </a:r>
          <a:endParaRPr lang="ja-JP" altLang="en-US"/>
        </a:p>
      </xdr:txBody>
    </xdr:sp>
    <xdr:clientData/>
  </xdr:twoCellAnchor>
  <xdr:twoCellAnchor>
    <xdr:from>
      <xdr:col>76</xdr:col>
      <xdr:colOff>37984</xdr:colOff>
      <xdr:row>62</xdr:row>
      <xdr:rowOff>39456</xdr:rowOff>
    </xdr:from>
    <xdr:to>
      <xdr:col>77</xdr:col>
      <xdr:colOff>83450</xdr:colOff>
      <xdr:row>63</xdr:row>
      <xdr:rowOff>84922</xdr:rowOff>
    </xdr:to>
    <xdr:sp macro="" textlink="">
      <xdr:nvSpPr>
        <xdr:cNvPr id="7" name="円/楕円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7723674" y="6148594"/>
          <a:ext cx="144000" cy="144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30</a:t>
          </a:r>
          <a:endParaRPr lang="ja-JP" altLang="en-US"/>
        </a:p>
      </xdr:txBody>
    </xdr:sp>
    <xdr:clientData/>
  </xdr:twoCellAnchor>
  <xdr:twoCellAnchor>
    <xdr:from>
      <xdr:col>76</xdr:col>
      <xdr:colOff>37984</xdr:colOff>
      <xdr:row>66</xdr:row>
      <xdr:rowOff>25789</xdr:rowOff>
    </xdr:from>
    <xdr:to>
      <xdr:col>77</xdr:col>
      <xdr:colOff>83450</xdr:colOff>
      <xdr:row>67</xdr:row>
      <xdr:rowOff>71255</xdr:rowOff>
    </xdr:to>
    <xdr:sp macro="" textlink="">
      <xdr:nvSpPr>
        <xdr:cNvPr id="8" name="円/楕円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7723674" y="6529065"/>
          <a:ext cx="144000" cy="144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31</a:t>
          </a:r>
          <a:endParaRPr lang="ja-JP" altLang="en-US"/>
        </a:p>
      </xdr:txBody>
    </xdr:sp>
    <xdr:clientData/>
  </xdr:twoCellAnchor>
  <xdr:twoCellAnchor>
    <xdr:from>
      <xdr:col>76</xdr:col>
      <xdr:colOff>37984</xdr:colOff>
      <xdr:row>70</xdr:row>
      <xdr:rowOff>19993</xdr:rowOff>
    </xdr:from>
    <xdr:to>
      <xdr:col>77</xdr:col>
      <xdr:colOff>83450</xdr:colOff>
      <xdr:row>71</xdr:row>
      <xdr:rowOff>65459</xdr:rowOff>
    </xdr:to>
    <xdr:sp macro="" textlink="">
      <xdr:nvSpPr>
        <xdr:cNvPr id="9" name="円/楕円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7723674" y="6917407"/>
          <a:ext cx="144000" cy="144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32</a:t>
          </a:r>
          <a:endParaRPr lang="ja-JP" altLang="en-US"/>
        </a:p>
      </xdr:txBody>
    </xdr:sp>
    <xdr:clientData/>
  </xdr:twoCellAnchor>
  <xdr:twoCellAnchor>
    <xdr:from>
      <xdr:col>76</xdr:col>
      <xdr:colOff>37984</xdr:colOff>
      <xdr:row>74</xdr:row>
      <xdr:rowOff>49166</xdr:rowOff>
    </xdr:from>
    <xdr:to>
      <xdr:col>77</xdr:col>
      <xdr:colOff>83450</xdr:colOff>
      <xdr:row>75</xdr:row>
      <xdr:rowOff>94632</xdr:rowOff>
    </xdr:to>
    <xdr:sp macro="" textlink="">
      <xdr:nvSpPr>
        <xdr:cNvPr id="10" name="円/楕円 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7723674" y="7340718"/>
          <a:ext cx="144000" cy="144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>
            <a:defRPr sz="1000"/>
          </a:pP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33</a:t>
          </a:r>
          <a:endParaRPr lang="ja-JP" altLang="en-US"/>
        </a:p>
      </xdr:txBody>
    </xdr:sp>
    <xdr:clientData/>
  </xdr:twoCellAnchor>
  <xdr:twoCellAnchor>
    <xdr:from>
      <xdr:col>76</xdr:col>
      <xdr:colOff>37984</xdr:colOff>
      <xdr:row>78</xdr:row>
      <xdr:rowOff>25790</xdr:rowOff>
    </xdr:from>
    <xdr:to>
      <xdr:col>77</xdr:col>
      <xdr:colOff>83450</xdr:colOff>
      <xdr:row>79</xdr:row>
      <xdr:rowOff>71256</xdr:rowOff>
    </xdr:to>
    <xdr:sp macro="" textlink="">
      <xdr:nvSpPr>
        <xdr:cNvPr id="11" name="円/楕円 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7723674" y="7711480"/>
          <a:ext cx="144000" cy="144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4</a:t>
          </a:r>
          <a:endParaRPr lang="ja-JP" altLang="en-US"/>
        </a:p>
      </xdr:txBody>
    </xdr:sp>
    <xdr:clientData/>
  </xdr:twoCellAnchor>
  <xdr:twoCellAnchor>
    <xdr:from>
      <xdr:col>76</xdr:col>
      <xdr:colOff>37984</xdr:colOff>
      <xdr:row>82</xdr:row>
      <xdr:rowOff>32843</xdr:rowOff>
    </xdr:from>
    <xdr:to>
      <xdr:col>77</xdr:col>
      <xdr:colOff>83450</xdr:colOff>
      <xdr:row>83</xdr:row>
      <xdr:rowOff>78309</xdr:rowOff>
    </xdr:to>
    <xdr:sp macro="" textlink="">
      <xdr:nvSpPr>
        <xdr:cNvPr id="12" name="円/楕円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7723674" y="8112671"/>
          <a:ext cx="144000" cy="144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5</a:t>
          </a:r>
          <a:endParaRPr lang="ja-JP" altLang="en-US"/>
        </a:p>
      </xdr:txBody>
    </xdr:sp>
    <xdr:clientData/>
  </xdr:twoCellAnchor>
  <xdr:twoCellAnchor>
    <xdr:from>
      <xdr:col>76</xdr:col>
      <xdr:colOff>37984</xdr:colOff>
      <xdr:row>86</xdr:row>
      <xdr:rowOff>34157</xdr:rowOff>
    </xdr:from>
    <xdr:to>
      <xdr:col>77</xdr:col>
      <xdr:colOff>83450</xdr:colOff>
      <xdr:row>87</xdr:row>
      <xdr:rowOff>79623</xdr:rowOff>
    </xdr:to>
    <xdr:sp macro="" textlink="">
      <xdr:nvSpPr>
        <xdr:cNvPr id="13" name="円/楕円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7723674" y="8508123"/>
          <a:ext cx="144000" cy="144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6</a:t>
          </a:r>
          <a:endParaRPr lang="ja-JP" altLang="en-US"/>
        </a:p>
      </xdr:txBody>
    </xdr:sp>
    <xdr:clientData/>
  </xdr:twoCellAnchor>
  <xdr:twoCellAnchor>
    <xdr:from>
      <xdr:col>76</xdr:col>
      <xdr:colOff>37984</xdr:colOff>
      <xdr:row>90</xdr:row>
      <xdr:rowOff>35472</xdr:rowOff>
    </xdr:from>
    <xdr:to>
      <xdr:col>77</xdr:col>
      <xdr:colOff>83450</xdr:colOff>
      <xdr:row>91</xdr:row>
      <xdr:rowOff>80937</xdr:rowOff>
    </xdr:to>
    <xdr:sp macro="" textlink="">
      <xdr:nvSpPr>
        <xdr:cNvPr id="14" name="円/楕円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7723674" y="8903575"/>
          <a:ext cx="144000" cy="144000"/>
        </a:xfrm>
        <a:prstGeom prst="ellipse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3</a:t>
          </a:r>
          <a:r>
            <a:rPr lang="en-US" altLang="ja-JP" sz="7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7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396"/>
  <sheetViews>
    <sheetView tabSelected="1" zoomScaleNormal="100" workbookViewId="0">
      <selection activeCell="BP107" sqref="BP107"/>
    </sheetView>
  </sheetViews>
  <sheetFormatPr defaultColWidth="1.21875" defaultRowHeight="14.4" x14ac:dyDescent="0.2"/>
  <cols>
    <col min="1" max="252" width="1.21875" style="3" customWidth="1"/>
    <col min="253" max="16384" width="1.21875" style="4"/>
  </cols>
  <sheetData>
    <row r="1" spans="1:90" ht="13.5" customHeight="1" thickBot="1" x14ac:dyDescent="0.25">
      <c r="BE1" s="4"/>
      <c r="BF1" s="4"/>
      <c r="BG1" s="4"/>
      <c r="BH1" s="4"/>
      <c r="BI1" s="4"/>
    </row>
    <row r="2" spans="1:90" ht="7.5" customHeight="1" x14ac:dyDescent="0.2">
      <c r="A2" s="348" t="s">
        <v>641</v>
      </c>
      <c r="B2" s="348"/>
      <c r="C2" s="348"/>
      <c r="D2" s="348"/>
      <c r="E2" s="348"/>
      <c r="F2" s="401" t="str">
        <f>IF(データ!B1&lt;&gt;"",データ!B1,"")</f>
        <v/>
      </c>
      <c r="G2" s="401"/>
      <c r="H2" s="401"/>
      <c r="I2" s="348" t="s">
        <v>659</v>
      </c>
      <c r="J2" s="348"/>
      <c r="K2" s="348"/>
      <c r="L2" s="348"/>
      <c r="M2" s="348"/>
      <c r="N2" s="348"/>
      <c r="O2" s="348"/>
      <c r="P2" s="348"/>
      <c r="Q2" s="348"/>
      <c r="R2" s="348"/>
      <c r="S2" s="348"/>
      <c r="T2" s="348"/>
      <c r="U2" s="348"/>
      <c r="V2" s="348"/>
      <c r="W2" s="348"/>
      <c r="X2" s="348"/>
      <c r="Y2" s="348"/>
      <c r="Z2" s="348"/>
      <c r="AA2" s="348"/>
      <c r="AB2" s="348"/>
      <c r="AC2" s="348"/>
      <c r="AD2" s="348"/>
      <c r="AE2" s="348"/>
      <c r="AF2" s="348"/>
      <c r="AG2" s="348"/>
      <c r="AH2" s="348"/>
      <c r="AI2" s="348"/>
      <c r="AJ2" s="348"/>
      <c r="AK2" s="348"/>
      <c r="AL2" s="348"/>
      <c r="AM2" s="348"/>
      <c r="AN2" s="348"/>
      <c r="AO2" s="348"/>
      <c r="AP2" s="348"/>
      <c r="AQ2" s="348"/>
      <c r="AR2" s="348"/>
      <c r="AS2" s="348"/>
      <c r="AT2" s="348"/>
      <c r="AU2" s="348"/>
      <c r="AV2" s="348"/>
      <c r="AW2" s="348"/>
      <c r="AX2" s="348"/>
      <c r="AY2" s="348"/>
      <c r="AZ2" s="348"/>
      <c r="BA2" s="348"/>
      <c r="BH2" s="435" t="s">
        <v>67</v>
      </c>
      <c r="BI2" s="436"/>
      <c r="BJ2" s="436"/>
      <c r="BK2" s="436"/>
      <c r="BL2" s="436"/>
      <c r="BM2" s="436"/>
      <c r="BN2" s="436"/>
      <c r="BO2" s="436"/>
      <c r="BP2" s="436"/>
      <c r="BQ2" s="436"/>
      <c r="BR2" s="436"/>
      <c r="BS2" s="437" t="str">
        <f>IF(データ!B28&lt;&gt;"",データ!B28,"")</f>
        <v/>
      </c>
      <c r="BT2" s="437"/>
      <c r="BU2" s="437"/>
      <c r="BV2" s="437"/>
      <c r="BW2" s="437"/>
      <c r="BX2" s="437"/>
      <c r="BY2" s="437"/>
      <c r="BZ2" s="437"/>
      <c r="CA2" s="437"/>
      <c r="CB2" s="437"/>
      <c r="CC2" s="437"/>
      <c r="CD2" s="437"/>
      <c r="CE2" s="437"/>
      <c r="CF2" s="437"/>
      <c r="CG2" s="437"/>
      <c r="CH2" s="437"/>
      <c r="CI2" s="437"/>
      <c r="CJ2" s="437"/>
      <c r="CK2" s="437"/>
      <c r="CL2" s="438"/>
    </row>
    <row r="3" spans="1:90" ht="7.5" customHeight="1" x14ac:dyDescent="0.2">
      <c r="A3" s="348"/>
      <c r="B3" s="348"/>
      <c r="C3" s="348"/>
      <c r="D3" s="348"/>
      <c r="E3" s="348"/>
      <c r="F3" s="401"/>
      <c r="G3" s="401"/>
      <c r="H3" s="401"/>
      <c r="I3" s="348"/>
      <c r="J3" s="348"/>
      <c r="K3" s="348"/>
      <c r="L3" s="348"/>
      <c r="M3" s="348"/>
      <c r="N3" s="348"/>
      <c r="O3" s="348"/>
      <c r="P3" s="348"/>
      <c r="Q3" s="348"/>
      <c r="R3" s="348"/>
      <c r="S3" s="348"/>
      <c r="T3" s="348"/>
      <c r="U3" s="348"/>
      <c r="V3" s="348"/>
      <c r="W3" s="348"/>
      <c r="X3" s="348"/>
      <c r="Y3" s="348"/>
      <c r="Z3" s="348"/>
      <c r="AA3" s="348"/>
      <c r="AB3" s="348"/>
      <c r="AC3" s="348"/>
      <c r="AD3" s="348"/>
      <c r="AE3" s="348"/>
      <c r="AF3" s="348"/>
      <c r="AG3" s="348"/>
      <c r="AH3" s="348"/>
      <c r="AI3" s="348"/>
      <c r="AJ3" s="348"/>
      <c r="AK3" s="348"/>
      <c r="AL3" s="348"/>
      <c r="AM3" s="348"/>
      <c r="AN3" s="348"/>
      <c r="AO3" s="348"/>
      <c r="AP3" s="348"/>
      <c r="AQ3" s="348"/>
      <c r="AR3" s="348"/>
      <c r="AS3" s="348"/>
      <c r="AT3" s="348"/>
      <c r="AU3" s="348"/>
      <c r="AV3" s="348"/>
      <c r="AW3" s="348"/>
      <c r="AX3" s="348"/>
      <c r="AY3" s="348"/>
      <c r="AZ3" s="348"/>
      <c r="BA3" s="348"/>
      <c r="BH3" s="434"/>
      <c r="BI3" s="400"/>
      <c r="BJ3" s="400"/>
      <c r="BK3" s="400"/>
      <c r="BL3" s="400"/>
      <c r="BM3" s="400"/>
      <c r="BN3" s="400"/>
      <c r="BO3" s="400"/>
      <c r="BP3" s="400"/>
      <c r="BQ3" s="400"/>
      <c r="BR3" s="400"/>
      <c r="BS3" s="396"/>
      <c r="BT3" s="396"/>
      <c r="BU3" s="396"/>
      <c r="BV3" s="396"/>
      <c r="BW3" s="396"/>
      <c r="BX3" s="396"/>
      <c r="BY3" s="396"/>
      <c r="BZ3" s="396"/>
      <c r="CA3" s="396"/>
      <c r="CB3" s="396"/>
      <c r="CC3" s="396"/>
      <c r="CD3" s="396"/>
      <c r="CE3" s="396"/>
      <c r="CF3" s="396"/>
      <c r="CG3" s="396"/>
      <c r="CH3" s="396"/>
      <c r="CI3" s="396"/>
      <c r="CJ3" s="396"/>
      <c r="CK3" s="396"/>
      <c r="CL3" s="397"/>
    </row>
    <row r="4" spans="1:90" ht="7.5" customHeight="1" x14ac:dyDescent="0.2">
      <c r="A4" s="348"/>
      <c r="B4" s="348"/>
      <c r="C4" s="348"/>
      <c r="D4" s="348"/>
      <c r="E4" s="348"/>
      <c r="F4" s="401"/>
      <c r="G4" s="401"/>
      <c r="H4" s="401"/>
      <c r="I4" s="348"/>
      <c r="J4" s="348"/>
      <c r="K4" s="348"/>
      <c r="L4" s="348"/>
      <c r="M4" s="348"/>
      <c r="N4" s="348"/>
      <c r="O4" s="348"/>
      <c r="P4" s="348"/>
      <c r="Q4" s="348"/>
      <c r="R4" s="348"/>
      <c r="S4" s="348"/>
      <c r="T4" s="348"/>
      <c r="U4" s="348"/>
      <c r="V4" s="348"/>
      <c r="W4" s="348"/>
      <c r="X4" s="348"/>
      <c r="Y4" s="348"/>
      <c r="Z4" s="348"/>
      <c r="AA4" s="348"/>
      <c r="AB4" s="348"/>
      <c r="AC4" s="348"/>
      <c r="AD4" s="348"/>
      <c r="AE4" s="348"/>
      <c r="AF4" s="348"/>
      <c r="AG4" s="348"/>
      <c r="AH4" s="348"/>
      <c r="AI4" s="348"/>
      <c r="AJ4" s="348"/>
      <c r="AK4" s="348"/>
      <c r="AL4" s="348"/>
      <c r="AM4" s="348"/>
      <c r="AN4" s="348"/>
      <c r="AO4" s="348"/>
      <c r="AP4" s="348"/>
      <c r="AQ4" s="348"/>
      <c r="AR4" s="348"/>
      <c r="AS4" s="348"/>
      <c r="AT4" s="348"/>
      <c r="AU4" s="348"/>
      <c r="AV4" s="348"/>
      <c r="AW4" s="348"/>
      <c r="AX4" s="348"/>
      <c r="AY4" s="348"/>
      <c r="AZ4" s="348"/>
      <c r="BA4" s="348"/>
      <c r="BH4" s="434"/>
      <c r="BI4" s="400"/>
      <c r="BJ4" s="400"/>
      <c r="BK4" s="400"/>
      <c r="BL4" s="400"/>
      <c r="BM4" s="400"/>
      <c r="BN4" s="400"/>
      <c r="BO4" s="400"/>
      <c r="BP4" s="400"/>
      <c r="BQ4" s="400"/>
      <c r="BR4" s="400"/>
      <c r="BS4" s="396"/>
      <c r="BT4" s="396"/>
      <c r="BU4" s="396"/>
      <c r="BV4" s="396"/>
      <c r="BW4" s="396"/>
      <c r="BX4" s="396"/>
      <c r="BY4" s="396"/>
      <c r="BZ4" s="396"/>
      <c r="CA4" s="396"/>
      <c r="CB4" s="396"/>
      <c r="CC4" s="396"/>
      <c r="CD4" s="396"/>
      <c r="CE4" s="396"/>
      <c r="CF4" s="396"/>
      <c r="CG4" s="396"/>
      <c r="CH4" s="396"/>
      <c r="CI4" s="396"/>
      <c r="CJ4" s="396"/>
      <c r="CK4" s="396"/>
      <c r="CL4" s="397"/>
    </row>
    <row r="5" spans="1:90" ht="7.5" customHeight="1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359" t="s">
        <v>94</v>
      </c>
      <c r="AQ5" s="359"/>
      <c r="AR5" s="359"/>
      <c r="AS5" s="359"/>
      <c r="AT5" s="359"/>
      <c r="AU5" s="359"/>
      <c r="AV5" s="359"/>
      <c r="AW5" s="359"/>
      <c r="AX5" s="359"/>
      <c r="AY5" s="359"/>
      <c r="AZ5" s="359"/>
      <c r="BA5" s="359"/>
      <c r="BB5" s="359"/>
      <c r="BC5" s="359"/>
      <c r="BD5" s="359"/>
      <c r="BE5" s="359"/>
      <c r="BF5" s="359"/>
      <c r="BH5" s="434" t="s">
        <v>68</v>
      </c>
      <c r="BI5" s="400"/>
      <c r="BJ5" s="400"/>
      <c r="BK5" s="400"/>
      <c r="BL5" s="400"/>
      <c r="BM5" s="400"/>
      <c r="BN5" s="400"/>
      <c r="BO5" s="400"/>
      <c r="BP5" s="400"/>
      <c r="BQ5" s="400"/>
      <c r="BR5" s="400"/>
      <c r="BS5" s="396" t="str">
        <f>IF(データ!B20&lt;&gt;"",データ!B20,"")</f>
        <v/>
      </c>
      <c r="BT5" s="396"/>
      <c r="BU5" s="396"/>
      <c r="BV5" s="396"/>
      <c r="BW5" s="396"/>
      <c r="BX5" s="396"/>
      <c r="BY5" s="396"/>
      <c r="BZ5" s="396"/>
      <c r="CA5" s="396"/>
      <c r="CB5" s="396"/>
      <c r="CC5" s="396"/>
      <c r="CD5" s="396"/>
      <c r="CE5" s="396"/>
      <c r="CF5" s="396"/>
      <c r="CG5" s="396"/>
      <c r="CH5" s="396"/>
      <c r="CI5" s="396"/>
      <c r="CJ5" s="396"/>
      <c r="CK5" s="396"/>
      <c r="CL5" s="397"/>
    </row>
    <row r="6" spans="1:90" ht="7.5" customHeight="1" x14ac:dyDescent="0.2">
      <c r="AP6" s="359"/>
      <c r="AQ6" s="359"/>
      <c r="AR6" s="359"/>
      <c r="AS6" s="359"/>
      <c r="AT6" s="359"/>
      <c r="AU6" s="359"/>
      <c r="AV6" s="359"/>
      <c r="AW6" s="359"/>
      <c r="AX6" s="359"/>
      <c r="AY6" s="359"/>
      <c r="AZ6" s="359"/>
      <c r="BA6" s="359"/>
      <c r="BB6" s="359"/>
      <c r="BC6" s="359"/>
      <c r="BD6" s="359"/>
      <c r="BE6" s="359"/>
      <c r="BF6" s="359"/>
      <c r="BH6" s="434"/>
      <c r="BI6" s="400"/>
      <c r="BJ6" s="400"/>
      <c r="BK6" s="400"/>
      <c r="BL6" s="400"/>
      <c r="BM6" s="400"/>
      <c r="BN6" s="400"/>
      <c r="BO6" s="400"/>
      <c r="BP6" s="400"/>
      <c r="BQ6" s="400"/>
      <c r="BR6" s="400"/>
      <c r="BS6" s="396"/>
      <c r="BT6" s="396"/>
      <c r="BU6" s="396"/>
      <c r="BV6" s="396"/>
      <c r="BW6" s="396"/>
      <c r="BX6" s="396"/>
      <c r="BY6" s="396"/>
      <c r="BZ6" s="396"/>
      <c r="CA6" s="396"/>
      <c r="CB6" s="396"/>
      <c r="CC6" s="396"/>
      <c r="CD6" s="396"/>
      <c r="CE6" s="396"/>
      <c r="CF6" s="396"/>
      <c r="CG6" s="396"/>
      <c r="CH6" s="396"/>
      <c r="CI6" s="396"/>
      <c r="CJ6" s="396"/>
      <c r="CK6" s="396"/>
      <c r="CL6" s="397"/>
    </row>
    <row r="7" spans="1:90" ht="7.5" customHeight="1" x14ac:dyDescent="0.2">
      <c r="AN7" s="12"/>
      <c r="BH7" s="434"/>
      <c r="BI7" s="400"/>
      <c r="BJ7" s="400"/>
      <c r="BK7" s="400"/>
      <c r="BL7" s="400"/>
      <c r="BM7" s="400"/>
      <c r="BN7" s="400"/>
      <c r="BO7" s="400"/>
      <c r="BP7" s="400"/>
      <c r="BQ7" s="400"/>
      <c r="BR7" s="400"/>
      <c r="BS7" s="396"/>
      <c r="BT7" s="396"/>
      <c r="BU7" s="396"/>
      <c r="BV7" s="396"/>
      <c r="BW7" s="396"/>
      <c r="BX7" s="396"/>
      <c r="BY7" s="396"/>
      <c r="BZ7" s="396"/>
      <c r="CA7" s="396"/>
      <c r="CB7" s="396"/>
      <c r="CC7" s="396"/>
      <c r="CD7" s="396"/>
      <c r="CE7" s="396"/>
      <c r="CF7" s="396"/>
      <c r="CG7" s="396"/>
      <c r="CH7" s="396"/>
      <c r="CI7" s="396"/>
      <c r="CJ7" s="396"/>
      <c r="CK7" s="396"/>
      <c r="CL7" s="397"/>
    </row>
    <row r="8" spans="1:90" ht="7.5" customHeight="1" x14ac:dyDescent="0.2">
      <c r="BH8" s="434" t="s">
        <v>527</v>
      </c>
      <c r="BI8" s="400"/>
      <c r="BJ8" s="400"/>
      <c r="BK8" s="400"/>
      <c r="BL8" s="400"/>
      <c r="BM8" s="400"/>
      <c r="BN8" s="400"/>
      <c r="BO8" s="400"/>
      <c r="BP8" s="400"/>
      <c r="BQ8" s="400"/>
      <c r="BR8" s="400"/>
      <c r="BS8" s="396" t="str">
        <f>IF(データ!B29&lt;&gt;"",データ!B29,"")</f>
        <v/>
      </c>
      <c r="BT8" s="396"/>
      <c r="BU8" s="396"/>
      <c r="BV8" s="396"/>
      <c r="BW8" s="396"/>
      <c r="BX8" s="396"/>
      <c r="BY8" s="396"/>
      <c r="BZ8" s="396"/>
      <c r="CA8" s="396"/>
      <c r="CB8" s="396"/>
      <c r="CC8" s="396"/>
      <c r="CD8" s="396"/>
      <c r="CE8" s="396"/>
      <c r="CF8" s="396"/>
      <c r="CG8" s="396"/>
      <c r="CH8" s="396"/>
      <c r="CI8" s="396"/>
      <c r="CJ8" s="396"/>
      <c r="CK8" s="396"/>
      <c r="CL8" s="397"/>
    </row>
    <row r="9" spans="1:90" ht="7.5" customHeight="1" x14ac:dyDescent="0.2">
      <c r="BH9" s="434"/>
      <c r="BI9" s="400"/>
      <c r="BJ9" s="400"/>
      <c r="BK9" s="400"/>
      <c r="BL9" s="400"/>
      <c r="BM9" s="400"/>
      <c r="BN9" s="400"/>
      <c r="BO9" s="400"/>
      <c r="BP9" s="400"/>
      <c r="BQ9" s="400"/>
      <c r="BR9" s="400"/>
      <c r="BS9" s="396"/>
      <c r="BT9" s="396"/>
      <c r="BU9" s="396"/>
      <c r="BV9" s="396"/>
      <c r="BW9" s="396"/>
      <c r="BX9" s="396"/>
      <c r="BY9" s="396"/>
      <c r="BZ9" s="396"/>
      <c r="CA9" s="396"/>
      <c r="CB9" s="396"/>
      <c r="CC9" s="396"/>
      <c r="CD9" s="396"/>
      <c r="CE9" s="396"/>
      <c r="CF9" s="396"/>
      <c r="CG9" s="396"/>
      <c r="CH9" s="396"/>
      <c r="CI9" s="396"/>
      <c r="CJ9" s="396"/>
      <c r="CK9" s="396"/>
      <c r="CL9" s="397"/>
    </row>
    <row r="10" spans="1:90" ht="7.5" customHeight="1" thickBot="1" x14ac:dyDescent="0.25">
      <c r="BH10" s="434"/>
      <c r="BI10" s="400"/>
      <c r="BJ10" s="400"/>
      <c r="BK10" s="400"/>
      <c r="BL10" s="400"/>
      <c r="BM10" s="400"/>
      <c r="BN10" s="400"/>
      <c r="BO10" s="400"/>
      <c r="BP10" s="400"/>
      <c r="BQ10" s="400"/>
      <c r="BR10" s="400"/>
      <c r="BS10" s="396"/>
      <c r="BT10" s="396"/>
      <c r="BU10" s="396"/>
      <c r="BV10" s="396"/>
      <c r="BW10" s="396"/>
      <c r="BX10" s="396"/>
      <c r="BY10" s="396"/>
      <c r="BZ10" s="396"/>
      <c r="CA10" s="396"/>
      <c r="CB10" s="396"/>
      <c r="CC10" s="396"/>
      <c r="CD10" s="396"/>
      <c r="CE10" s="396"/>
      <c r="CF10" s="396"/>
      <c r="CG10" s="396"/>
      <c r="CH10" s="396"/>
      <c r="CI10" s="396"/>
      <c r="CJ10" s="396"/>
      <c r="CK10" s="396"/>
      <c r="CL10" s="397"/>
    </row>
    <row r="11" spans="1:90" ht="7.5" customHeight="1" x14ac:dyDescent="0.2">
      <c r="A11" s="185" t="s">
        <v>64</v>
      </c>
      <c r="B11" s="186"/>
      <c r="C11" s="186"/>
      <c r="D11" s="186"/>
      <c r="E11" s="186"/>
      <c r="F11" s="186"/>
      <c r="G11" s="186"/>
      <c r="H11" s="186"/>
      <c r="I11" s="186"/>
      <c r="J11" s="190"/>
      <c r="K11" s="366" t="str">
        <f>IF(データ!B8&lt;&gt;"",データ!B8,"")</f>
        <v/>
      </c>
      <c r="L11" s="367"/>
      <c r="M11" s="367"/>
      <c r="N11" s="367"/>
      <c r="O11" s="367"/>
      <c r="P11" s="367"/>
      <c r="Q11" s="367"/>
      <c r="R11" s="367"/>
      <c r="S11" s="367"/>
      <c r="T11" s="367"/>
      <c r="U11" s="367"/>
      <c r="V11" s="367"/>
      <c r="W11" s="367"/>
      <c r="X11" s="367"/>
      <c r="Y11" s="367"/>
      <c r="Z11" s="367"/>
      <c r="AA11" s="367"/>
      <c r="AB11" s="367"/>
      <c r="AC11" s="367"/>
      <c r="AD11" s="367"/>
      <c r="AE11" s="367"/>
      <c r="AF11" s="367"/>
      <c r="AG11" s="367"/>
      <c r="AH11" s="367"/>
      <c r="AI11" s="367"/>
      <c r="AJ11" s="367"/>
      <c r="AK11" s="367"/>
      <c r="AL11" s="367"/>
      <c r="AM11" s="367"/>
      <c r="AN11" s="367"/>
      <c r="AO11" s="367"/>
      <c r="AP11" s="368"/>
      <c r="AQ11" s="177" t="s">
        <v>66</v>
      </c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400" t="s">
        <v>70</v>
      </c>
      <c r="BI11" s="400"/>
      <c r="BJ11" s="400"/>
      <c r="BK11" s="400"/>
      <c r="BL11" s="400"/>
      <c r="BM11" s="400"/>
      <c r="BN11" s="400"/>
      <c r="BO11" s="400"/>
      <c r="BP11" s="400"/>
      <c r="BQ11" s="400"/>
      <c r="BR11" s="400"/>
      <c r="BS11" s="398"/>
      <c r="BT11" s="398"/>
      <c r="BU11" s="398"/>
      <c r="BV11" s="398"/>
      <c r="BW11" s="398"/>
      <c r="BX11" s="398"/>
      <c r="BY11" s="398"/>
      <c r="BZ11" s="398"/>
      <c r="CA11" s="398"/>
      <c r="CB11" s="398"/>
      <c r="CC11" s="398"/>
      <c r="CD11" s="398"/>
      <c r="CE11" s="398"/>
      <c r="CF11" s="398"/>
      <c r="CG11" s="398"/>
      <c r="CH11" s="398"/>
      <c r="CI11" s="398"/>
      <c r="CJ11" s="398"/>
      <c r="CK11" s="398"/>
      <c r="CL11" s="399"/>
    </row>
    <row r="12" spans="1:90" ht="7.5" customHeight="1" x14ac:dyDescent="0.2">
      <c r="A12" s="187"/>
      <c r="B12" s="103"/>
      <c r="C12" s="103"/>
      <c r="D12" s="103"/>
      <c r="E12" s="103"/>
      <c r="F12" s="103"/>
      <c r="G12" s="103"/>
      <c r="H12" s="103"/>
      <c r="I12" s="103"/>
      <c r="J12" s="104"/>
      <c r="K12" s="369"/>
      <c r="L12" s="370"/>
      <c r="M12" s="370"/>
      <c r="N12" s="370"/>
      <c r="O12" s="370"/>
      <c r="P12" s="370"/>
      <c r="Q12" s="370"/>
      <c r="R12" s="370"/>
      <c r="S12" s="370"/>
      <c r="T12" s="370"/>
      <c r="U12" s="370"/>
      <c r="V12" s="370"/>
      <c r="W12" s="370"/>
      <c r="X12" s="370"/>
      <c r="Y12" s="370"/>
      <c r="Z12" s="370"/>
      <c r="AA12" s="370"/>
      <c r="AB12" s="370"/>
      <c r="AC12" s="370"/>
      <c r="AD12" s="370"/>
      <c r="AE12" s="370"/>
      <c r="AF12" s="370"/>
      <c r="AG12" s="370"/>
      <c r="AH12" s="370"/>
      <c r="AI12" s="370"/>
      <c r="AJ12" s="370"/>
      <c r="AK12" s="370"/>
      <c r="AL12" s="370"/>
      <c r="AM12" s="370"/>
      <c r="AN12" s="370"/>
      <c r="AO12" s="370"/>
      <c r="AP12" s="371"/>
      <c r="AQ12" s="156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7"/>
      <c r="BD12" s="157"/>
      <c r="BE12" s="157"/>
      <c r="BF12" s="157"/>
      <c r="BG12" s="157"/>
      <c r="BH12" s="400"/>
      <c r="BI12" s="400"/>
      <c r="BJ12" s="400"/>
      <c r="BK12" s="400"/>
      <c r="BL12" s="400"/>
      <c r="BM12" s="400"/>
      <c r="BN12" s="400"/>
      <c r="BO12" s="400"/>
      <c r="BP12" s="400"/>
      <c r="BQ12" s="400"/>
      <c r="BR12" s="400"/>
      <c r="BS12" s="398"/>
      <c r="BT12" s="398"/>
      <c r="BU12" s="398"/>
      <c r="BV12" s="398"/>
      <c r="BW12" s="398"/>
      <c r="BX12" s="398"/>
      <c r="BY12" s="398"/>
      <c r="BZ12" s="398"/>
      <c r="CA12" s="398"/>
      <c r="CB12" s="398"/>
      <c r="CC12" s="398"/>
      <c r="CD12" s="398"/>
      <c r="CE12" s="398"/>
      <c r="CF12" s="398"/>
      <c r="CG12" s="398"/>
      <c r="CH12" s="398"/>
      <c r="CI12" s="398"/>
      <c r="CJ12" s="398"/>
      <c r="CK12" s="398"/>
      <c r="CL12" s="399"/>
    </row>
    <row r="13" spans="1:90" ht="7.5" customHeight="1" x14ac:dyDescent="0.2">
      <c r="A13" s="188"/>
      <c r="B13" s="106"/>
      <c r="C13" s="106"/>
      <c r="D13" s="106"/>
      <c r="E13" s="106"/>
      <c r="F13" s="106"/>
      <c r="G13" s="106"/>
      <c r="H13" s="106"/>
      <c r="I13" s="106"/>
      <c r="J13" s="107"/>
      <c r="K13" s="372"/>
      <c r="L13" s="373"/>
      <c r="M13" s="373"/>
      <c r="N13" s="373"/>
      <c r="O13" s="373"/>
      <c r="P13" s="373"/>
      <c r="Q13" s="373"/>
      <c r="R13" s="373"/>
      <c r="S13" s="373"/>
      <c r="T13" s="373"/>
      <c r="U13" s="373"/>
      <c r="V13" s="373"/>
      <c r="W13" s="373"/>
      <c r="X13" s="373"/>
      <c r="Y13" s="373"/>
      <c r="Z13" s="373"/>
      <c r="AA13" s="373"/>
      <c r="AB13" s="373"/>
      <c r="AC13" s="373"/>
      <c r="AD13" s="373"/>
      <c r="AE13" s="373"/>
      <c r="AF13" s="373"/>
      <c r="AG13" s="373"/>
      <c r="AH13" s="373"/>
      <c r="AI13" s="373"/>
      <c r="AJ13" s="373"/>
      <c r="AK13" s="373"/>
      <c r="AL13" s="373"/>
      <c r="AM13" s="373"/>
      <c r="AN13" s="373"/>
      <c r="AO13" s="373"/>
      <c r="AP13" s="374"/>
      <c r="AQ13" s="159"/>
      <c r="AR13" s="160"/>
      <c r="AS13" s="160"/>
      <c r="AT13" s="160"/>
      <c r="AU13" s="160"/>
      <c r="AV13" s="160"/>
      <c r="AW13" s="160"/>
      <c r="AX13" s="160"/>
      <c r="AY13" s="160"/>
      <c r="AZ13" s="160"/>
      <c r="BA13" s="160"/>
      <c r="BB13" s="160"/>
      <c r="BC13" s="160"/>
      <c r="BD13" s="160"/>
      <c r="BE13" s="160"/>
      <c r="BF13" s="160"/>
      <c r="BG13" s="160"/>
      <c r="BH13" s="400"/>
      <c r="BI13" s="400"/>
      <c r="BJ13" s="400"/>
      <c r="BK13" s="400"/>
      <c r="BL13" s="400"/>
      <c r="BM13" s="400"/>
      <c r="BN13" s="400"/>
      <c r="BO13" s="400"/>
      <c r="BP13" s="400"/>
      <c r="BQ13" s="400"/>
      <c r="BR13" s="400"/>
      <c r="BS13" s="398"/>
      <c r="BT13" s="398"/>
      <c r="BU13" s="398"/>
      <c r="BV13" s="398"/>
      <c r="BW13" s="398"/>
      <c r="BX13" s="398"/>
      <c r="BY13" s="398"/>
      <c r="BZ13" s="398"/>
      <c r="CA13" s="398"/>
      <c r="CB13" s="398"/>
      <c r="CC13" s="398"/>
      <c r="CD13" s="398"/>
      <c r="CE13" s="398"/>
      <c r="CF13" s="398"/>
      <c r="CG13" s="398"/>
      <c r="CH13" s="398"/>
      <c r="CI13" s="398"/>
      <c r="CJ13" s="398"/>
      <c r="CK13" s="398"/>
      <c r="CL13" s="399"/>
    </row>
    <row r="14" spans="1:90" ht="7.5" customHeight="1" x14ac:dyDescent="0.2">
      <c r="A14" s="410" t="s">
        <v>65</v>
      </c>
      <c r="B14" s="411"/>
      <c r="C14" s="411"/>
      <c r="D14" s="411"/>
      <c r="E14" s="411"/>
      <c r="F14" s="411"/>
      <c r="G14" s="411"/>
      <c r="H14" s="411"/>
      <c r="I14" s="411"/>
      <c r="J14" s="412"/>
      <c r="K14" s="419" t="str">
        <f>IF(データ!B9&lt;&gt;"",データ!B9,"")</f>
        <v/>
      </c>
      <c r="L14" s="420"/>
      <c r="M14" s="420"/>
      <c r="N14" s="420"/>
      <c r="O14" s="420"/>
      <c r="P14" s="420"/>
      <c r="Q14" s="420"/>
      <c r="R14" s="420"/>
      <c r="S14" s="420"/>
      <c r="T14" s="420"/>
      <c r="U14" s="420"/>
      <c r="V14" s="420"/>
      <c r="W14" s="420"/>
      <c r="X14" s="420"/>
      <c r="Y14" s="420"/>
      <c r="Z14" s="420"/>
      <c r="AA14" s="420"/>
      <c r="AB14" s="420"/>
      <c r="AC14" s="420"/>
      <c r="AD14" s="420"/>
      <c r="AE14" s="420"/>
      <c r="AF14" s="420"/>
      <c r="AG14" s="420"/>
      <c r="AH14" s="420"/>
      <c r="AI14" s="420"/>
      <c r="AJ14" s="420"/>
      <c r="AK14" s="420"/>
      <c r="AL14" s="420"/>
      <c r="AM14" s="420"/>
      <c r="AN14" s="420"/>
      <c r="AO14" s="420"/>
      <c r="AP14" s="421"/>
      <c r="AQ14" s="428" t="str">
        <f>IF(データ!B15&lt;&gt;"",データ!B15,"")</f>
        <v/>
      </c>
      <c r="AR14" s="429"/>
      <c r="AS14" s="429"/>
      <c r="AT14" s="429"/>
      <c r="AU14" s="429"/>
      <c r="AV14" s="429"/>
      <c r="AW14" s="429"/>
      <c r="AX14" s="429"/>
      <c r="AY14" s="429"/>
      <c r="AZ14" s="429"/>
      <c r="BA14" s="429"/>
      <c r="BB14" s="429"/>
      <c r="BC14" s="429"/>
      <c r="BD14" s="429"/>
      <c r="BE14" s="429"/>
      <c r="BF14" s="429"/>
      <c r="BG14" s="429"/>
      <c r="BH14" s="400" t="s">
        <v>71</v>
      </c>
      <c r="BI14" s="400"/>
      <c r="BJ14" s="400"/>
      <c r="BK14" s="400"/>
      <c r="BL14" s="400"/>
      <c r="BM14" s="400"/>
      <c r="BN14" s="400"/>
      <c r="BO14" s="400"/>
      <c r="BP14" s="400"/>
      <c r="BQ14" s="400"/>
      <c r="BR14" s="400"/>
      <c r="BS14" s="396" t="str">
        <f>IF(データ!B11&lt;&gt;"",データ!B11,IF(データ!B12&lt;&gt;"",データ!B12,IF(データ!B13&lt;&gt;"",データ!B13,"")))</f>
        <v/>
      </c>
      <c r="BT14" s="396"/>
      <c r="BU14" s="396"/>
      <c r="BV14" s="396"/>
      <c r="BW14" s="396"/>
      <c r="BX14" s="396"/>
      <c r="BY14" s="396"/>
      <c r="BZ14" s="396"/>
      <c r="CA14" s="396"/>
      <c r="CB14" s="396"/>
      <c r="CC14" s="396"/>
      <c r="CD14" s="396"/>
      <c r="CE14" s="396"/>
      <c r="CF14" s="396"/>
      <c r="CG14" s="396"/>
      <c r="CH14" s="396"/>
      <c r="CI14" s="396"/>
      <c r="CJ14" s="396"/>
      <c r="CK14" s="396"/>
      <c r="CL14" s="397"/>
    </row>
    <row r="15" spans="1:90" ht="7.5" customHeight="1" x14ac:dyDescent="0.2">
      <c r="A15" s="413"/>
      <c r="B15" s="414"/>
      <c r="C15" s="414"/>
      <c r="D15" s="414"/>
      <c r="E15" s="414"/>
      <c r="F15" s="414"/>
      <c r="G15" s="414"/>
      <c r="H15" s="414"/>
      <c r="I15" s="414"/>
      <c r="J15" s="415"/>
      <c r="K15" s="422"/>
      <c r="L15" s="423"/>
      <c r="M15" s="423"/>
      <c r="N15" s="423"/>
      <c r="O15" s="423"/>
      <c r="P15" s="423"/>
      <c r="Q15" s="423"/>
      <c r="R15" s="423"/>
      <c r="S15" s="423"/>
      <c r="T15" s="423"/>
      <c r="U15" s="423"/>
      <c r="V15" s="423"/>
      <c r="W15" s="423"/>
      <c r="X15" s="423"/>
      <c r="Y15" s="423"/>
      <c r="Z15" s="423"/>
      <c r="AA15" s="423"/>
      <c r="AB15" s="423"/>
      <c r="AC15" s="423"/>
      <c r="AD15" s="423"/>
      <c r="AE15" s="423"/>
      <c r="AF15" s="423"/>
      <c r="AG15" s="423"/>
      <c r="AH15" s="423"/>
      <c r="AI15" s="423"/>
      <c r="AJ15" s="423"/>
      <c r="AK15" s="423"/>
      <c r="AL15" s="423"/>
      <c r="AM15" s="423"/>
      <c r="AN15" s="423"/>
      <c r="AO15" s="423"/>
      <c r="AP15" s="424"/>
      <c r="AQ15" s="430"/>
      <c r="AR15" s="431"/>
      <c r="AS15" s="431"/>
      <c r="AT15" s="431"/>
      <c r="AU15" s="431"/>
      <c r="AV15" s="431"/>
      <c r="AW15" s="431"/>
      <c r="AX15" s="431"/>
      <c r="AY15" s="431"/>
      <c r="AZ15" s="431"/>
      <c r="BA15" s="431"/>
      <c r="BB15" s="431"/>
      <c r="BC15" s="431"/>
      <c r="BD15" s="431"/>
      <c r="BE15" s="431"/>
      <c r="BF15" s="431"/>
      <c r="BG15" s="431"/>
      <c r="BH15" s="400"/>
      <c r="BI15" s="400"/>
      <c r="BJ15" s="400"/>
      <c r="BK15" s="400"/>
      <c r="BL15" s="400"/>
      <c r="BM15" s="400"/>
      <c r="BN15" s="400"/>
      <c r="BO15" s="400"/>
      <c r="BP15" s="400"/>
      <c r="BQ15" s="400"/>
      <c r="BR15" s="400"/>
      <c r="BS15" s="396"/>
      <c r="BT15" s="396"/>
      <c r="BU15" s="396"/>
      <c r="BV15" s="396"/>
      <c r="BW15" s="396"/>
      <c r="BX15" s="396"/>
      <c r="BY15" s="396"/>
      <c r="BZ15" s="396"/>
      <c r="CA15" s="396"/>
      <c r="CB15" s="396"/>
      <c r="CC15" s="396"/>
      <c r="CD15" s="396"/>
      <c r="CE15" s="396"/>
      <c r="CF15" s="396"/>
      <c r="CG15" s="396"/>
      <c r="CH15" s="396"/>
      <c r="CI15" s="396"/>
      <c r="CJ15" s="396"/>
      <c r="CK15" s="396"/>
      <c r="CL15" s="397"/>
    </row>
    <row r="16" spans="1:90" ht="7.5" customHeight="1" x14ac:dyDescent="0.2">
      <c r="A16" s="413"/>
      <c r="B16" s="414"/>
      <c r="C16" s="414"/>
      <c r="D16" s="414"/>
      <c r="E16" s="414"/>
      <c r="F16" s="414"/>
      <c r="G16" s="414"/>
      <c r="H16" s="414"/>
      <c r="I16" s="414"/>
      <c r="J16" s="415"/>
      <c r="K16" s="422"/>
      <c r="L16" s="423"/>
      <c r="M16" s="423"/>
      <c r="N16" s="423"/>
      <c r="O16" s="423"/>
      <c r="P16" s="423"/>
      <c r="Q16" s="423"/>
      <c r="R16" s="423"/>
      <c r="S16" s="423"/>
      <c r="T16" s="423"/>
      <c r="U16" s="423"/>
      <c r="V16" s="423"/>
      <c r="W16" s="423"/>
      <c r="X16" s="423"/>
      <c r="Y16" s="423"/>
      <c r="Z16" s="423"/>
      <c r="AA16" s="423"/>
      <c r="AB16" s="423"/>
      <c r="AC16" s="423"/>
      <c r="AD16" s="423"/>
      <c r="AE16" s="423"/>
      <c r="AF16" s="423"/>
      <c r="AG16" s="423"/>
      <c r="AH16" s="423"/>
      <c r="AI16" s="423"/>
      <c r="AJ16" s="423"/>
      <c r="AK16" s="423"/>
      <c r="AL16" s="423"/>
      <c r="AM16" s="423"/>
      <c r="AN16" s="423"/>
      <c r="AO16" s="423"/>
      <c r="AP16" s="424"/>
      <c r="AQ16" s="430"/>
      <c r="AR16" s="431"/>
      <c r="AS16" s="431"/>
      <c r="AT16" s="431"/>
      <c r="AU16" s="431"/>
      <c r="AV16" s="431"/>
      <c r="AW16" s="431"/>
      <c r="AX16" s="431"/>
      <c r="AY16" s="431"/>
      <c r="AZ16" s="431"/>
      <c r="BA16" s="431"/>
      <c r="BB16" s="431"/>
      <c r="BC16" s="431"/>
      <c r="BD16" s="431"/>
      <c r="BE16" s="431"/>
      <c r="BF16" s="431"/>
      <c r="BG16" s="431"/>
      <c r="BH16" s="400"/>
      <c r="BI16" s="400"/>
      <c r="BJ16" s="400"/>
      <c r="BK16" s="400"/>
      <c r="BL16" s="400"/>
      <c r="BM16" s="400"/>
      <c r="BN16" s="400"/>
      <c r="BO16" s="400"/>
      <c r="BP16" s="400"/>
      <c r="BQ16" s="400"/>
      <c r="BR16" s="400"/>
      <c r="BS16" s="396"/>
      <c r="BT16" s="396"/>
      <c r="BU16" s="396"/>
      <c r="BV16" s="396"/>
      <c r="BW16" s="396"/>
      <c r="BX16" s="396"/>
      <c r="BY16" s="396"/>
      <c r="BZ16" s="396"/>
      <c r="CA16" s="396"/>
      <c r="CB16" s="396"/>
      <c r="CC16" s="396"/>
      <c r="CD16" s="396"/>
      <c r="CE16" s="396"/>
      <c r="CF16" s="396"/>
      <c r="CG16" s="396"/>
      <c r="CH16" s="396"/>
      <c r="CI16" s="396"/>
      <c r="CJ16" s="396"/>
      <c r="CK16" s="396"/>
      <c r="CL16" s="397"/>
    </row>
    <row r="17" spans="1:93" ht="7.5" customHeight="1" x14ac:dyDescent="0.2">
      <c r="A17" s="413"/>
      <c r="B17" s="414"/>
      <c r="C17" s="414"/>
      <c r="D17" s="414"/>
      <c r="E17" s="414"/>
      <c r="F17" s="414"/>
      <c r="G17" s="414"/>
      <c r="H17" s="414"/>
      <c r="I17" s="414"/>
      <c r="J17" s="415"/>
      <c r="K17" s="422"/>
      <c r="L17" s="423"/>
      <c r="M17" s="423"/>
      <c r="N17" s="423"/>
      <c r="O17" s="423"/>
      <c r="P17" s="423"/>
      <c r="Q17" s="423"/>
      <c r="R17" s="423"/>
      <c r="S17" s="423"/>
      <c r="T17" s="423"/>
      <c r="U17" s="423"/>
      <c r="V17" s="423"/>
      <c r="W17" s="423"/>
      <c r="X17" s="423"/>
      <c r="Y17" s="423"/>
      <c r="Z17" s="423"/>
      <c r="AA17" s="423"/>
      <c r="AB17" s="423"/>
      <c r="AC17" s="423"/>
      <c r="AD17" s="423"/>
      <c r="AE17" s="423"/>
      <c r="AF17" s="423"/>
      <c r="AG17" s="423"/>
      <c r="AH17" s="423"/>
      <c r="AI17" s="423"/>
      <c r="AJ17" s="423"/>
      <c r="AK17" s="423"/>
      <c r="AL17" s="423"/>
      <c r="AM17" s="423"/>
      <c r="AN17" s="423"/>
      <c r="AO17" s="423"/>
      <c r="AP17" s="424"/>
      <c r="AQ17" s="430"/>
      <c r="AR17" s="431"/>
      <c r="AS17" s="431"/>
      <c r="AT17" s="431"/>
      <c r="AU17" s="431"/>
      <c r="AV17" s="431"/>
      <c r="AW17" s="431"/>
      <c r="AX17" s="431"/>
      <c r="AY17" s="431"/>
      <c r="AZ17" s="431"/>
      <c r="BA17" s="431"/>
      <c r="BB17" s="431"/>
      <c r="BC17" s="431"/>
      <c r="BD17" s="431"/>
      <c r="BE17" s="431"/>
      <c r="BF17" s="431"/>
      <c r="BG17" s="431"/>
      <c r="BH17" s="400" t="s">
        <v>69</v>
      </c>
      <c r="BI17" s="400"/>
      <c r="BJ17" s="400"/>
      <c r="BK17" s="400"/>
      <c r="BL17" s="400"/>
      <c r="BM17" s="400"/>
      <c r="BN17" s="400"/>
      <c r="BO17" s="400"/>
      <c r="BP17" s="400"/>
      <c r="BQ17" s="400"/>
      <c r="BR17" s="400"/>
      <c r="BS17" s="406"/>
      <c r="BT17" s="406"/>
      <c r="BU17" s="406"/>
      <c r="BV17" s="406"/>
      <c r="BW17" s="406"/>
      <c r="BX17" s="406"/>
      <c r="BY17" s="406"/>
      <c r="BZ17" s="406"/>
      <c r="CA17" s="406"/>
      <c r="CB17" s="406"/>
      <c r="CC17" s="406"/>
      <c r="CD17" s="406"/>
      <c r="CE17" s="406"/>
      <c r="CF17" s="406"/>
      <c r="CG17" s="406"/>
      <c r="CH17" s="406"/>
      <c r="CI17" s="406"/>
      <c r="CJ17" s="406"/>
      <c r="CK17" s="406"/>
      <c r="CL17" s="407"/>
    </row>
    <row r="18" spans="1:93" ht="7.5" customHeight="1" x14ac:dyDescent="0.2">
      <c r="A18" s="413"/>
      <c r="B18" s="414"/>
      <c r="C18" s="414"/>
      <c r="D18" s="414"/>
      <c r="E18" s="414"/>
      <c r="F18" s="414"/>
      <c r="G18" s="414"/>
      <c r="H18" s="414"/>
      <c r="I18" s="414"/>
      <c r="J18" s="415"/>
      <c r="K18" s="422"/>
      <c r="L18" s="423"/>
      <c r="M18" s="423"/>
      <c r="N18" s="423"/>
      <c r="O18" s="423"/>
      <c r="P18" s="423"/>
      <c r="Q18" s="423"/>
      <c r="R18" s="423"/>
      <c r="S18" s="423"/>
      <c r="T18" s="423"/>
      <c r="U18" s="423"/>
      <c r="V18" s="423"/>
      <c r="W18" s="423"/>
      <c r="X18" s="423"/>
      <c r="Y18" s="423"/>
      <c r="Z18" s="423"/>
      <c r="AA18" s="423"/>
      <c r="AB18" s="423"/>
      <c r="AC18" s="423"/>
      <c r="AD18" s="423"/>
      <c r="AE18" s="423"/>
      <c r="AF18" s="423"/>
      <c r="AG18" s="423"/>
      <c r="AH18" s="423"/>
      <c r="AI18" s="423"/>
      <c r="AJ18" s="423"/>
      <c r="AK18" s="423"/>
      <c r="AL18" s="423"/>
      <c r="AM18" s="423"/>
      <c r="AN18" s="423"/>
      <c r="AO18" s="423"/>
      <c r="AP18" s="424"/>
      <c r="AQ18" s="430"/>
      <c r="AR18" s="431"/>
      <c r="AS18" s="431"/>
      <c r="AT18" s="431"/>
      <c r="AU18" s="431"/>
      <c r="AV18" s="431"/>
      <c r="AW18" s="431"/>
      <c r="AX18" s="431"/>
      <c r="AY18" s="431"/>
      <c r="AZ18" s="431"/>
      <c r="BA18" s="431"/>
      <c r="BB18" s="431"/>
      <c r="BC18" s="431"/>
      <c r="BD18" s="431"/>
      <c r="BE18" s="431"/>
      <c r="BF18" s="431"/>
      <c r="BG18" s="431"/>
      <c r="BH18" s="400"/>
      <c r="BI18" s="400"/>
      <c r="BJ18" s="400"/>
      <c r="BK18" s="400"/>
      <c r="BL18" s="400"/>
      <c r="BM18" s="400"/>
      <c r="BN18" s="400"/>
      <c r="BO18" s="400"/>
      <c r="BP18" s="400"/>
      <c r="BQ18" s="400"/>
      <c r="BR18" s="400"/>
      <c r="BS18" s="406"/>
      <c r="BT18" s="406"/>
      <c r="BU18" s="406"/>
      <c r="BV18" s="406"/>
      <c r="BW18" s="406"/>
      <c r="BX18" s="406"/>
      <c r="BY18" s="406"/>
      <c r="BZ18" s="406"/>
      <c r="CA18" s="406"/>
      <c r="CB18" s="406"/>
      <c r="CC18" s="406"/>
      <c r="CD18" s="406"/>
      <c r="CE18" s="406"/>
      <c r="CF18" s="406"/>
      <c r="CG18" s="406"/>
      <c r="CH18" s="406"/>
      <c r="CI18" s="406"/>
      <c r="CJ18" s="406"/>
      <c r="CK18" s="406"/>
      <c r="CL18" s="407"/>
    </row>
    <row r="19" spans="1:93" ht="7.5" customHeight="1" thickBot="1" x14ac:dyDescent="0.25">
      <c r="A19" s="416"/>
      <c r="B19" s="417"/>
      <c r="C19" s="417"/>
      <c r="D19" s="417"/>
      <c r="E19" s="417"/>
      <c r="F19" s="417"/>
      <c r="G19" s="417"/>
      <c r="H19" s="417"/>
      <c r="I19" s="417"/>
      <c r="J19" s="418"/>
      <c r="K19" s="425"/>
      <c r="L19" s="426"/>
      <c r="M19" s="426"/>
      <c r="N19" s="426"/>
      <c r="O19" s="426"/>
      <c r="P19" s="426"/>
      <c r="Q19" s="426"/>
      <c r="R19" s="426"/>
      <c r="S19" s="426"/>
      <c r="T19" s="426"/>
      <c r="U19" s="426"/>
      <c r="V19" s="426"/>
      <c r="W19" s="426"/>
      <c r="X19" s="426"/>
      <c r="Y19" s="426"/>
      <c r="Z19" s="426"/>
      <c r="AA19" s="426"/>
      <c r="AB19" s="426"/>
      <c r="AC19" s="426"/>
      <c r="AD19" s="426"/>
      <c r="AE19" s="426"/>
      <c r="AF19" s="426"/>
      <c r="AG19" s="426"/>
      <c r="AH19" s="426"/>
      <c r="AI19" s="426"/>
      <c r="AJ19" s="426"/>
      <c r="AK19" s="426"/>
      <c r="AL19" s="426"/>
      <c r="AM19" s="426"/>
      <c r="AN19" s="426"/>
      <c r="AO19" s="426"/>
      <c r="AP19" s="427"/>
      <c r="AQ19" s="432"/>
      <c r="AR19" s="433"/>
      <c r="AS19" s="433"/>
      <c r="AT19" s="433"/>
      <c r="AU19" s="433"/>
      <c r="AV19" s="433"/>
      <c r="AW19" s="433"/>
      <c r="AX19" s="433"/>
      <c r="AY19" s="433"/>
      <c r="AZ19" s="433"/>
      <c r="BA19" s="433"/>
      <c r="BB19" s="433"/>
      <c r="BC19" s="433"/>
      <c r="BD19" s="433"/>
      <c r="BE19" s="433"/>
      <c r="BF19" s="433"/>
      <c r="BG19" s="433"/>
      <c r="BH19" s="405"/>
      <c r="BI19" s="405"/>
      <c r="BJ19" s="405"/>
      <c r="BK19" s="405"/>
      <c r="BL19" s="405"/>
      <c r="BM19" s="405"/>
      <c r="BN19" s="405"/>
      <c r="BO19" s="405"/>
      <c r="BP19" s="405"/>
      <c r="BQ19" s="405"/>
      <c r="BR19" s="405"/>
      <c r="BS19" s="408"/>
      <c r="BT19" s="408"/>
      <c r="BU19" s="408"/>
      <c r="BV19" s="408"/>
      <c r="BW19" s="408"/>
      <c r="BX19" s="408"/>
      <c r="BY19" s="408"/>
      <c r="BZ19" s="408"/>
      <c r="CA19" s="408"/>
      <c r="CB19" s="408"/>
      <c r="CC19" s="408"/>
      <c r="CD19" s="408"/>
      <c r="CE19" s="408"/>
      <c r="CF19" s="408"/>
      <c r="CG19" s="408"/>
      <c r="CH19" s="408"/>
      <c r="CI19" s="408"/>
      <c r="CJ19" s="408"/>
      <c r="CK19" s="408"/>
      <c r="CL19" s="409"/>
    </row>
    <row r="20" spans="1:93" ht="7.5" customHeight="1" x14ac:dyDescent="0.2">
      <c r="C20" s="403" t="s">
        <v>72</v>
      </c>
      <c r="D20" s="403"/>
      <c r="E20" s="403"/>
      <c r="F20" s="403"/>
      <c r="G20" s="403"/>
      <c r="H20" s="403"/>
      <c r="I20" s="403"/>
      <c r="J20" s="403"/>
      <c r="K20" s="403"/>
      <c r="L20" s="403"/>
      <c r="M20" s="403"/>
      <c r="N20" s="403"/>
      <c r="O20" s="403"/>
      <c r="P20" s="403"/>
      <c r="Q20" s="403"/>
      <c r="R20" s="403"/>
      <c r="S20" s="403"/>
      <c r="T20" s="403"/>
      <c r="U20" s="403"/>
      <c r="V20" s="403"/>
      <c r="W20" s="403"/>
      <c r="X20" s="403"/>
      <c r="Y20" s="403"/>
      <c r="Z20" s="403"/>
      <c r="AA20" s="403"/>
      <c r="AB20" s="403"/>
      <c r="AC20" s="403"/>
      <c r="AD20" s="403"/>
      <c r="AE20" s="403"/>
      <c r="AF20" s="403"/>
      <c r="AG20" s="403"/>
      <c r="AH20" s="403"/>
      <c r="AI20" s="403"/>
      <c r="AJ20" s="403"/>
      <c r="AK20" s="403"/>
      <c r="AL20" s="403"/>
      <c r="AM20" s="403"/>
      <c r="AN20" s="403"/>
      <c r="AO20" s="403"/>
      <c r="AP20" s="403"/>
      <c r="AQ20" s="403"/>
    </row>
    <row r="21" spans="1:93" ht="7.5" customHeight="1" thickBot="1" x14ac:dyDescent="0.25">
      <c r="C21" s="404"/>
      <c r="D21" s="404"/>
      <c r="E21" s="404"/>
      <c r="F21" s="404"/>
      <c r="G21" s="404"/>
      <c r="H21" s="404"/>
      <c r="I21" s="404"/>
      <c r="J21" s="404"/>
      <c r="K21" s="404"/>
      <c r="L21" s="404"/>
      <c r="M21" s="404"/>
      <c r="N21" s="404"/>
      <c r="O21" s="404"/>
      <c r="P21" s="404"/>
      <c r="Q21" s="404"/>
      <c r="R21" s="404"/>
      <c r="S21" s="404"/>
      <c r="T21" s="404"/>
      <c r="U21" s="404"/>
      <c r="V21" s="404"/>
      <c r="W21" s="404"/>
      <c r="X21" s="404"/>
      <c r="Y21" s="404"/>
      <c r="Z21" s="404"/>
      <c r="AA21" s="404"/>
      <c r="AB21" s="404"/>
      <c r="AC21" s="404"/>
      <c r="AD21" s="404"/>
      <c r="AE21" s="404"/>
      <c r="AF21" s="404"/>
      <c r="AG21" s="404"/>
      <c r="AH21" s="404"/>
      <c r="AI21" s="404"/>
      <c r="AJ21" s="404"/>
      <c r="AK21" s="404"/>
      <c r="AL21" s="404"/>
      <c r="AM21" s="404"/>
      <c r="AN21" s="404"/>
      <c r="AO21" s="404"/>
      <c r="AP21" s="404"/>
      <c r="AQ21" s="404"/>
    </row>
    <row r="22" spans="1:93" ht="7.5" customHeight="1" x14ac:dyDescent="0.2">
      <c r="A22" s="185" t="s">
        <v>73</v>
      </c>
      <c r="B22" s="186"/>
      <c r="C22" s="186"/>
      <c r="D22" s="186"/>
      <c r="E22" s="186"/>
      <c r="F22" s="186"/>
      <c r="G22" s="190"/>
      <c r="H22" s="189" t="s">
        <v>74</v>
      </c>
      <c r="I22" s="186"/>
      <c r="J22" s="186"/>
      <c r="K22" s="186"/>
      <c r="L22" s="186"/>
      <c r="M22" s="186"/>
      <c r="N22" s="186"/>
      <c r="O22" s="186"/>
      <c r="P22" s="186"/>
      <c r="Q22" s="186"/>
      <c r="R22" s="186"/>
      <c r="S22" s="186"/>
      <c r="T22" s="186"/>
      <c r="U22" s="186"/>
      <c r="V22" s="186"/>
      <c r="W22" s="186"/>
      <c r="X22" s="186"/>
      <c r="Y22" s="186"/>
      <c r="Z22" s="186"/>
      <c r="AA22" s="186"/>
      <c r="AB22" s="186"/>
      <c r="AC22" s="190"/>
      <c r="AD22" s="189" t="s">
        <v>75</v>
      </c>
      <c r="AE22" s="186"/>
      <c r="AF22" s="186"/>
      <c r="AG22" s="186"/>
      <c r="AH22" s="186"/>
      <c r="AI22" s="186"/>
      <c r="AJ22" s="186"/>
      <c r="AK22" s="186"/>
      <c r="AL22" s="190"/>
      <c r="AM22" s="189" t="s">
        <v>76</v>
      </c>
      <c r="AN22" s="186"/>
      <c r="AO22" s="186"/>
      <c r="AP22" s="186"/>
      <c r="AQ22" s="186"/>
      <c r="AR22" s="186"/>
      <c r="AS22" s="186"/>
      <c r="AT22" s="186"/>
      <c r="AU22" s="190"/>
      <c r="AV22" s="189" t="s">
        <v>77</v>
      </c>
      <c r="AW22" s="186"/>
      <c r="AX22" s="186"/>
      <c r="AY22" s="186"/>
      <c r="AZ22" s="186"/>
      <c r="BA22" s="186"/>
      <c r="BB22" s="186"/>
      <c r="BC22" s="186"/>
      <c r="BD22" s="376"/>
      <c r="BF22" s="382" t="s">
        <v>95</v>
      </c>
      <c r="BG22" s="383"/>
      <c r="BH22" s="384"/>
      <c r="BI22" s="388" t="s">
        <v>78</v>
      </c>
      <c r="BJ22" s="389"/>
      <c r="BK22" s="390"/>
      <c r="BL22" s="391" t="s">
        <v>91</v>
      </c>
      <c r="BM22" s="392"/>
      <c r="BN22" s="392"/>
      <c r="BO22" s="392"/>
      <c r="BP22" s="392"/>
      <c r="BQ22" s="392"/>
      <c r="BR22" s="392"/>
      <c r="BS22" s="392"/>
      <c r="BT22" s="392"/>
      <c r="BU22" s="392"/>
      <c r="BV22" s="392"/>
      <c r="BW22" s="393"/>
      <c r="BX22" s="402" t="s">
        <v>79</v>
      </c>
      <c r="BY22" s="172"/>
      <c r="BZ22" s="172"/>
      <c r="CA22" s="173"/>
      <c r="CB22" s="394" t="str">
        <f>IF(データ!B403&lt;&gt;"",IF(OR(データ!B403&lt;&gt;"0",データ!D403&lt;&gt;"0"),データ!B403,""),"")</f>
        <v/>
      </c>
      <c r="CC22" s="395"/>
      <c r="CD22" s="395"/>
      <c r="CE22" s="395"/>
      <c r="CF22" s="395"/>
      <c r="CG22" s="395"/>
      <c r="CH22" s="395"/>
      <c r="CI22" s="395"/>
      <c r="CJ22" s="395"/>
      <c r="CK22" s="395"/>
      <c r="CL22" s="439" t="s">
        <v>114</v>
      </c>
      <c r="CM22" s="375" t="s">
        <v>660</v>
      </c>
      <c r="CN22" s="375"/>
      <c r="CO22" s="375"/>
    </row>
    <row r="23" spans="1:93" ht="7.5" customHeight="1" x14ac:dyDescent="0.2">
      <c r="A23" s="187"/>
      <c r="B23" s="103"/>
      <c r="C23" s="103"/>
      <c r="D23" s="103"/>
      <c r="E23" s="103"/>
      <c r="F23" s="103"/>
      <c r="G23" s="104"/>
      <c r="H23" s="102"/>
      <c r="I23" s="103"/>
      <c r="J23" s="103"/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4"/>
      <c r="AD23" s="102"/>
      <c r="AE23" s="103"/>
      <c r="AF23" s="103"/>
      <c r="AG23" s="103"/>
      <c r="AH23" s="103"/>
      <c r="AI23" s="103"/>
      <c r="AJ23" s="103"/>
      <c r="AK23" s="103"/>
      <c r="AL23" s="104"/>
      <c r="AM23" s="102"/>
      <c r="AN23" s="103"/>
      <c r="AO23" s="103"/>
      <c r="AP23" s="103"/>
      <c r="AQ23" s="103"/>
      <c r="AR23" s="103"/>
      <c r="AS23" s="103"/>
      <c r="AT23" s="103"/>
      <c r="AU23" s="104"/>
      <c r="AV23" s="102"/>
      <c r="AW23" s="103"/>
      <c r="AX23" s="103"/>
      <c r="AY23" s="103"/>
      <c r="AZ23" s="103"/>
      <c r="BA23" s="103"/>
      <c r="BB23" s="103"/>
      <c r="BC23" s="103"/>
      <c r="BD23" s="377"/>
      <c r="BF23" s="283"/>
      <c r="BG23" s="284"/>
      <c r="BH23" s="285"/>
      <c r="BI23" s="302"/>
      <c r="BJ23" s="303"/>
      <c r="BK23" s="304"/>
      <c r="BL23" s="292"/>
      <c r="BM23" s="293"/>
      <c r="BN23" s="293"/>
      <c r="BO23" s="293"/>
      <c r="BP23" s="293"/>
      <c r="BQ23" s="293"/>
      <c r="BR23" s="293"/>
      <c r="BS23" s="293"/>
      <c r="BT23" s="293"/>
      <c r="BU23" s="293"/>
      <c r="BV23" s="293"/>
      <c r="BW23" s="294"/>
      <c r="BX23" s="241"/>
      <c r="BY23" s="94"/>
      <c r="BZ23" s="94"/>
      <c r="CA23" s="95"/>
      <c r="CB23" s="114"/>
      <c r="CC23" s="115"/>
      <c r="CD23" s="115"/>
      <c r="CE23" s="115"/>
      <c r="CF23" s="115"/>
      <c r="CG23" s="115"/>
      <c r="CH23" s="115"/>
      <c r="CI23" s="115"/>
      <c r="CJ23" s="115"/>
      <c r="CK23" s="115"/>
      <c r="CL23" s="152"/>
      <c r="CM23" s="375"/>
      <c r="CN23" s="375"/>
      <c r="CO23" s="375"/>
    </row>
    <row r="24" spans="1:93" ht="7.5" customHeight="1" x14ac:dyDescent="0.2">
      <c r="A24" s="188"/>
      <c r="B24" s="106"/>
      <c r="C24" s="106"/>
      <c r="D24" s="106"/>
      <c r="E24" s="106"/>
      <c r="F24" s="106"/>
      <c r="G24" s="107"/>
      <c r="H24" s="105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7"/>
      <c r="AD24" s="105"/>
      <c r="AE24" s="106"/>
      <c r="AF24" s="106"/>
      <c r="AG24" s="106"/>
      <c r="AH24" s="106"/>
      <c r="AI24" s="106"/>
      <c r="AJ24" s="106"/>
      <c r="AK24" s="106"/>
      <c r="AL24" s="107"/>
      <c r="AM24" s="339" t="s">
        <v>118</v>
      </c>
      <c r="AN24" s="340"/>
      <c r="AO24" s="340"/>
      <c r="AP24" s="340"/>
      <c r="AQ24" s="340"/>
      <c r="AR24" s="340"/>
      <c r="AS24" s="340"/>
      <c r="AT24" s="340"/>
      <c r="AU24" s="349"/>
      <c r="AV24" s="105"/>
      <c r="AW24" s="106"/>
      <c r="AX24" s="106"/>
      <c r="AY24" s="106"/>
      <c r="AZ24" s="106"/>
      <c r="BA24" s="106"/>
      <c r="BB24" s="106"/>
      <c r="BC24" s="106"/>
      <c r="BD24" s="378"/>
      <c r="BF24" s="283"/>
      <c r="BG24" s="284"/>
      <c r="BH24" s="285"/>
      <c r="BI24" s="302"/>
      <c r="BJ24" s="303"/>
      <c r="BK24" s="304"/>
      <c r="BL24" s="292"/>
      <c r="BM24" s="293"/>
      <c r="BN24" s="293"/>
      <c r="BO24" s="293"/>
      <c r="BP24" s="293"/>
      <c r="BQ24" s="293"/>
      <c r="BR24" s="293"/>
      <c r="BS24" s="293"/>
      <c r="BT24" s="293"/>
      <c r="BU24" s="293"/>
      <c r="BV24" s="293"/>
      <c r="BW24" s="294"/>
      <c r="BX24" s="241"/>
      <c r="BY24" s="94"/>
      <c r="BZ24" s="94"/>
      <c r="CA24" s="95"/>
      <c r="CB24" s="114"/>
      <c r="CC24" s="115"/>
      <c r="CD24" s="115"/>
      <c r="CE24" s="115"/>
      <c r="CF24" s="115"/>
      <c r="CG24" s="115"/>
      <c r="CH24" s="115"/>
      <c r="CI24" s="115"/>
      <c r="CJ24" s="115"/>
      <c r="CK24" s="115"/>
      <c r="CL24" s="152"/>
      <c r="CM24" s="375"/>
      <c r="CN24" s="375"/>
      <c r="CO24" s="375"/>
    </row>
    <row r="25" spans="1:93" ht="7.5" customHeight="1" x14ac:dyDescent="0.2">
      <c r="A25" s="360" t="str">
        <f>IF(データ!B403&lt;&gt;"",IF(OR(データ!B403&lt;&gt;"0",データ!D403&lt;&gt;"0"),データ!A403,IF(OR(データ!B404&lt;&gt;"0",データ!D404&lt;&gt;"0"),データ!A404,IF(OR(データ!B405&lt;&gt;"0",データ!D405&lt;&gt;"0"),データ!A405,IF(OR(データ!B406&lt;&gt;"0",データ!D406&lt;&gt;"0"),データ!A406,IF(OR(データ!B407&lt;&gt;"0",データ!D407&lt;&gt;"0"),データ!A407,""))))),"")</f>
        <v/>
      </c>
      <c r="B25" s="215"/>
      <c r="C25" s="215"/>
      <c r="D25" s="215"/>
      <c r="E25" s="215"/>
      <c r="F25" s="215"/>
      <c r="G25" s="216"/>
      <c r="H25" s="363" t="str">
        <f>IF(データ!B403&lt;&gt;"",IF(OR(データ!B403&lt;&gt;"0",データ!D403&lt;&gt;"0"),IF(データ!H403&lt;&gt;"",データ!H403,""),IF(OR(データ!B404&lt;&gt;"0",データ!D404&lt;&gt;"0"),IF(データ!H404&lt;&gt;"",データ!H404,""),IF(OR(データ!B405&lt;&gt;"0",データ!D405&lt;&gt;"0"),IF(データ!H405&lt;&gt;"",データ!H405,""),IF(OR(データ!B406&lt;&gt;"0",データ!D406&lt;&gt;"0"),IF(データ!H406&lt;&gt;"",データ!H406,""),IF(OR(データ!B407&lt;&gt;"0",データ!D407&lt;&gt;"0"),IF(データ!H407&lt;&gt;"",データ!H407,""),""))))),"")</f>
        <v/>
      </c>
      <c r="I25" s="206"/>
      <c r="J25" s="206"/>
      <c r="K25" s="206"/>
      <c r="L25" s="206"/>
      <c r="M25" s="206"/>
      <c r="N25" s="206"/>
      <c r="O25" s="206"/>
      <c r="P25" s="206"/>
      <c r="Q25" s="206"/>
      <c r="R25" s="206"/>
      <c r="S25" s="206"/>
      <c r="T25" s="206"/>
      <c r="U25" s="206"/>
      <c r="V25" s="206"/>
      <c r="W25" s="206"/>
      <c r="X25" s="206"/>
      <c r="Y25" s="206"/>
      <c r="Z25" s="206"/>
      <c r="AA25" s="206"/>
      <c r="AB25" s="206"/>
      <c r="AC25" s="207"/>
      <c r="AD25" s="197" t="str">
        <f>IF(データ!B403&lt;&gt;"",IF(OR(データ!B403&lt;&gt;"0",データ!D403&lt;&gt;"0"),データ!C403,IF(OR(データ!B404&lt;&gt;"0",データ!D404&lt;&gt;"0"),データ!C404,IF(OR(データ!B405&lt;&gt;"0",データ!D405&lt;&gt;"0"),データ!C405,IF(OR(データ!B406&lt;&gt;"0",データ!D406&lt;&gt;"0"),データ!C406,IF(OR(データ!B407&lt;&gt;"0",データ!D407&lt;&gt;"0"),データ!C407,""))))),"")</f>
        <v/>
      </c>
      <c r="AE25" s="198"/>
      <c r="AF25" s="198"/>
      <c r="AG25" s="198"/>
      <c r="AH25" s="198"/>
      <c r="AI25" s="198"/>
      <c r="AJ25" s="198"/>
      <c r="AK25" s="198"/>
      <c r="AL25" s="148" t="s">
        <v>114</v>
      </c>
      <c r="AM25" s="197" t="str">
        <f>IF(データ!B403&lt;&gt;"",IF(OR(データ!B403&lt;&gt;"0",データ!D403&lt;&gt;"0"),データ!D403,IF(OR(データ!B404&lt;&gt;"0",データ!D404&lt;&gt;"0"),データ!D404,IF(OR(データ!B405&lt;&gt;"0",データ!D405&lt;&gt;"0"),データ!D405,IF(OR(データ!B406&lt;&gt;"0",データ!D406&lt;&gt;"0"),データ!D406,IF(OR(データ!B407&lt;&gt;"0",データ!D407&lt;&gt;"0"),データ!D407,""))))),"")</f>
        <v/>
      </c>
      <c r="AN25" s="198"/>
      <c r="AO25" s="198"/>
      <c r="AP25" s="198"/>
      <c r="AQ25" s="198"/>
      <c r="AR25" s="198"/>
      <c r="AS25" s="198"/>
      <c r="AT25" s="198"/>
      <c r="AU25" s="148" t="s">
        <v>114</v>
      </c>
      <c r="AV25" s="197" t="str">
        <f>IF(データ!B403&lt;&gt;"",IF(OR(データ!B403&lt;&gt;"0",データ!D403&lt;&gt;"0"),データ!E403,IF(OR(データ!B404&lt;&gt;"0",データ!D404&lt;&gt;"0"),データ!E404,IF(OR(データ!B405&lt;&gt;"0",データ!D405&lt;&gt;"0"),データ!E405,IF(OR(データ!B406&lt;&gt;"0",データ!D406&lt;&gt;"0"),データ!E406,IF(OR(データ!B407&lt;&gt;"0",データ!D407&lt;&gt;"0"),データ!E407,""))))),"")</f>
        <v/>
      </c>
      <c r="AW25" s="198"/>
      <c r="AX25" s="198"/>
      <c r="AY25" s="198"/>
      <c r="AZ25" s="198"/>
      <c r="BA25" s="198"/>
      <c r="BB25" s="198"/>
      <c r="BC25" s="198"/>
      <c r="BD25" s="151" t="s">
        <v>114</v>
      </c>
      <c r="BF25" s="283"/>
      <c r="BG25" s="284"/>
      <c r="BH25" s="285"/>
      <c r="BI25" s="302"/>
      <c r="BJ25" s="303"/>
      <c r="BK25" s="304"/>
      <c r="BL25" s="295"/>
      <c r="BM25" s="296"/>
      <c r="BN25" s="296"/>
      <c r="BO25" s="296"/>
      <c r="BP25" s="296"/>
      <c r="BQ25" s="296"/>
      <c r="BR25" s="296"/>
      <c r="BS25" s="296"/>
      <c r="BT25" s="296"/>
      <c r="BU25" s="296"/>
      <c r="BV25" s="296"/>
      <c r="BW25" s="297"/>
      <c r="BX25" s="250"/>
      <c r="BY25" s="175"/>
      <c r="BZ25" s="175"/>
      <c r="CA25" s="176"/>
      <c r="CB25" s="146"/>
      <c r="CC25" s="147"/>
      <c r="CD25" s="147"/>
      <c r="CE25" s="147"/>
      <c r="CF25" s="147"/>
      <c r="CG25" s="147"/>
      <c r="CH25" s="147"/>
      <c r="CI25" s="147"/>
      <c r="CJ25" s="147"/>
      <c r="CK25" s="147"/>
      <c r="CL25" s="165"/>
      <c r="CM25" s="375"/>
      <c r="CN25" s="375"/>
      <c r="CO25" s="375"/>
    </row>
    <row r="26" spans="1:93" ht="7.5" customHeight="1" x14ac:dyDescent="0.2">
      <c r="A26" s="361"/>
      <c r="B26" s="218"/>
      <c r="C26" s="218"/>
      <c r="D26" s="218"/>
      <c r="E26" s="218"/>
      <c r="F26" s="218"/>
      <c r="G26" s="219"/>
      <c r="H26" s="364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209"/>
      <c r="AA26" s="209"/>
      <c r="AB26" s="209"/>
      <c r="AC26" s="210"/>
      <c r="AD26" s="199"/>
      <c r="AE26" s="200"/>
      <c r="AF26" s="200"/>
      <c r="AG26" s="200"/>
      <c r="AH26" s="200"/>
      <c r="AI26" s="200"/>
      <c r="AJ26" s="200"/>
      <c r="AK26" s="200"/>
      <c r="AL26" s="149"/>
      <c r="AM26" s="199"/>
      <c r="AN26" s="200"/>
      <c r="AO26" s="200"/>
      <c r="AP26" s="200"/>
      <c r="AQ26" s="200"/>
      <c r="AR26" s="200"/>
      <c r="AS26" s="200"/>
      <c r="AT26" s="200"/>
      <c r="AU26" s="149"/>
      <c r="AV26" s="199"/>
      <c r="AW26" s="200"/>
      <c r="AX26" s="200"/>
      <c r="AY26" s="200"/>
      <c r="AZ26" s="200"/>
      <c r="BA26" s="200"/>
      <c r="BB26" s="200"/>
      <c r="BC26" s="200"/>
      <c r="BD26" s="152"/>
      <c r="BF26" s="283"/>
      <c r="BG26" s="284"/>
      <c r="BH26" s="285"/>
      <c r="BI26" s="302"/>
      <c r="BJ26" s="303"/>
      <c r="BK26" s="304"/>
      <c r="BL26" s="308" t="s">
        <v>90</v>
      </c>
      <c r="BM26" s="290"/>
      <c r="BN26" s="290"/>
      <c r="BO26" s="290"/>
      <c r="BP26" s="290"/>
      <c r="BQ26" s="290"/>
      <c r="BR26" s="290"/>
      <c r="BS26" s="290"/>
      <c r="BT26" s="290"/>
      <c r="BU26" s="290"/>
      <c r="BV26" s="290"/>
      <c r="BW26" s="291"/>
      <c r="BX26" s="240" t="s">
        <v>80</v>
      </c>
      <c r="BY26" s="91"/>
      <c r="BZ26" s="91"/>
      <c r="CA26" s="92"/>
      <c r="CB26" s="112" t="str">
        <f>IF(データ!B404&lt;&gt;"",IF(OR(データ!B404&lt;&gt;"0",データ!D404&lt;&gt;"0"),データ!B404,""),"")</f>
        <v/>
      </c>
      <c r="CC26" s="113"/>
      <c r="CD26" s="113"/>
      <c r="CE26" s="113"/>
      <c r="CF26" s="113"/>
      <c r="CG26" s="113"/>
      <c r="CH26" s="113"/>
      <c r="CI26" s="113"/>
      <c r="CJ26" s="113"/>
      <c r="CK26" s="113"/>
      <c r="CL26" s="223"/>
      <c r="CM26" s="375"/>
      <c r="CN26" s="375"/>
      <c r="CO26" s="375"/>
    </row>
    <row r="27" spans="1:93" ht="7.5" customHeight="1" x14ac:dyDescent="0.2">
      <c r="A27" s="362"/>
      <c r="B27" s="230"/>
      <c r="C27" s="230"/>
      <c r="D27" s="230"/>
      <c r="E27" s="230"/>
      <c r="F27" s="230"/>
      <c r="G27" s="231"/>
      <c r="H27" s="365"/>
      <c r="I27" s="227"/>
      <c r="J27" s="227"/>
      <c r="K27" s="227"/>
      <c r="L27" s="227"/>
      <c r="M27" s="227"/>
      <c r="N27" s="227"/>
      <c r="O27" s="227"/>
      <c r="P27" s="227"/>
      <c r="Q27" s="227"/>
      <c r="R27" s="227"/>
      <c r="S27" s="227"/>
      <c r="T27" s="227"/>
      <c r="U27" s="227"/>
      <c r="V27" s="227"/>
      <c r="W27" s="227"/>
      <c r="X27" s="227"/>
      <c r="Y27" s="227"/>
      <c r="Z27" s="227"/>
      <c r="AA27" s="227"/>
      <c r="AB27" s="227"/>
      <c r="AC27" s="228"/>
      <c r="AD27" s="201"/>
      <c r="AE27" s="202"/>
      <c r="AF27" s="202"/>
      <c r="AG27" s="202"/>
      <c r="AH27" s="202"/>
      <c r="AI27" s="202"/>
      <c r="AJ27" s="202"/>
      <c r="AK27" s="202"/>
      <c r="AL27" s="166"/>
      <c r="AM27" s="201"/>
      <c r="AN27" s="202"/>
      <c r="AO27" s="202"/>
      <c r="AP27" s="202"/>
      <c r="AQ27" s="202"/>
      <c r="AR27" s="202"/>
      <c r="AS27" s="202"/>
      <c r="AT27" s="202"/>
      <c r="AU27" s="166"/>
      <c r="AV27" s="201"/>
      <c r="AW27" s="202"/>
      <c r="AX27" s="202"/>
      <c r="AY27" s="202"/>
      <c r="AZ27" s="202"/>
      <c r="BA27" s="202"/>
      <c r="BB27" s="202"/>
      <c r="BC27" s="202"/>
      <c r="BD27" s="165"/>
      <c r="BF27" s="283"/>
      <c r="BG27" s="284"/>
      <c r="BH27" s="285"/>
      <c r="BI27" s="302"/>
      <c r="BJ27" s="303"/>
      <c r="BK27" s="304"/>
      <c r="BL27" s="292"/>
      <c r="BM27" s="293"/>
      <c r="BN27" s="293"/>
      <c r="BO27" s="293"/>
      <c r="BP27" s="293"/>
      <c r="BQ27" s="293"/>
      <c r="BR27" s="293"/>
      <c r="BS27" s="293"/>
      <c r="BT27" s="293"/>
      <c r="BU27" s="293"/>
      <c r="BV27" s="293"/>
      <c r="BW27" s="294"/>
      <c r="BX27" s="241"/>
      <c r="BY27" s="94"/>
      <c r="BZ27" s="94"/>
      <c r="CA27" s="95"/>
      <c r="CB27" s="114"/>
      <c r="CC27" s="115"/>
      <c r="CD27" s="115"/>
      <c r="CE27" s="115"/>
      <c r="CF27" s="115"/>
      <c r="CG27" s="115"/>
      <c r="CH27" s="115"/>
      <c r="CI27" s="115"/>
      <c r="CJ27" s="115"/>
      <c r="CK27" s="115"/>
      <c r="CL27" s="224"/>
      <c r="CM27" s="375"/>
      <c r="CN27" s="375"/>
      <c r="CO27" s="375"/>
    </row>
    <row r="28" spans="1:93" ht="7.5" customHeight="1" x14ac:dyDescent="0.2">
      <c r="A28" s="360" t="str">
        <f>IF(データ!B404&lt;&gt;"",IF(AND(A25&lt;&gt;データ!A404,OR(データ!B404&lt;&gt;"0",データ!D404&lt;&gt;"0")),データ!A404,IF(AND(A25&lt;&gt;データ!A405,OR(データ!B405&lt;&gt;"0",データ!D405&lt;&gt;"0")),データ!A405,IF(AND(A25&lt;&gt;データ!A406,OR(データ!B406&lt;&gt;"0",データ!D406&lt;&gt;"0")),データ!A406,IF(AND(A25&lt;&gt;データ!A407,OR(データ!B407&lt;&gt;"0",データ!D407&lt;&gt;"0")),データ!A407,"")))),"")</f>
        <v/>
      </c>
      <c r="B28" s="215"/>
      <c r="C28" s="215"/>
      <c r="D28" s="215"/>
      <c r="E28" s="215"/>
      <c r="F28" s="215"/>
      <c r="G28" s="216"/>
      <c r="H28" s="363" t="str">
        <f>IF(データ!B404&lt;&gt;"",IF(AND(A25&lt;&gt;データ!A404,A28&lt;&gt;データ!A404,OR(データ!B404&lt;&gt;"0",データ!D404&lt;&gt;"0")),IF(データ!H404&lt;&gt;"",データ!H404,""),IF(AND(A25&lt;&gt;データ!A405,A28&lt;&gt;データ!A405,OR(データ!B405&lt;&gt;"0",データ!D405&lt;&gt;"0")),IF(データ!H405&lt;&gt;"",データ!H405,""),IF(AND(A25&lt;&gt;データ!A406,A28&lt;&gt;データ!A406,OR(データ!B406&lt;&gt;"0",データ!D406&lt;&gt;"0")),IF(データ!H406&lt;&gt;"",データ!H406,""),IF(AND(A25&lt;&gt;データ!A407,A28&lt;&gt;データ!A407,OR(データ!B407&lt;&gt;"0",データ!D407&lt;&gt;"0")),IF(データ!H407&lt;&gt;"",データ!H407,""),"")))),"")</f>
        <v/>
      </c>
      <c r="I28" s="206"/>
      <c r="J28" s="206"/>
      <c r="K28" s="206"/>
      <c r="L28" s="206"/>
      <c r="M28" s="206"/>
      <c r="N28" s="206"/>
      <c r="O28" s="206"/>
      <c r="P28" s="206"/>
      <c r="Q28" s="206"/>
      <c r="R28" s="206"/>
      <c r="S28" s="206"/>
      <c r="T28" s="206"/>
      <c r="U28" s="206"/>
      <c r="V28" s="206"/>
      <c r="W28" s="206"/>
      <c r="X28" s="206"/>
      <c r="Y28" s="206"/>
      <c r="Z28" s="206"/>
      <c r="AA28" s="206"/>
      <c r="AB28" s="206"/>
      <c r="AC28" s="207"/>
      <c r="AD28" s="197" t="str">
        <f>IF(データ!B404&lt;&gt;"",IF(AND(A25&lt;&gt;データ!A404,OR(データ!B404&lt;&gt;"0",データ!D404&lt;&gt;"0")),データ!C404,IF(AND(A25&lt;&gt;データ!A405,OR(データ!B405&lt;&gt;"0",データ!D405&lt;&gt;"0")),データ!C405,IF(AND(A25&lt;&gt;データ!A406,OR(データ!B406&lt;&gt;"0",データ!D406&lt;&gt;"0")),データ!C406,IF(AND(A25&lt;&gt;データ!A407,OR(データ!B407&lt;&gt;"0",データ!D407&lt;&gt;"0")),データ!C407,"")))),"")</f>
        <v/>
      </c>
      <c r="AE28" s="198"/>
      <c r="AF28" s="198"/>
      <c r="AG28" s="198"/>
      <c r="AH28" s="198"/>
      <c r="AI28" s="198"/>
      <c r="AJ28" s="198"/>
      <c r="AK28" s="198"/>
      <c r="AL28" s="232"/>
      <c r="AM28" s="197" t="str">
        <f>IF(データ!B404&lt;&gt;"",IF(AND(A25&lt;&gt;データ!A404,OR(データ!B404&lt;&gt;"0",データ!D404&lt;&gt;"0")),データ!D404,IF(AND(A25&lt;&gt;データ!A405,OR(データ!B405&lt;&gt;"0",データ!D405&lt;&gt;"0")),データ!D405,IF(AND(A25&lt;&gt;データ!A406,OR(データ!B406&lt;&gt;"0",データ!D406&lt;&gt;"0")),データ!D406,IF(AND(A25&lt;&gt;データ!A407,OR(データ!B407&lt;&gt;"0",データ!D407&lt;&gt;"0")),データ!D407,"")))),"")</f>
        <v/>
      </c>
      <c r="AN28" s="198"/>
      <c r="AO28" s="198"/>
      <c r="AP28" s="198"/>
      <c r="AQ28" s="198"/>
      <c r="AR28" s="198"/>
      <c r="AS28" s="198"/>
      <c r="AT28" s="198"/>
      <c r="AU28" s="232"/>
      <c r="AV28" s="197" t="str">
        <f>IF(データ!B404&lt;&gt;"",IF(AND(A25&lt;&gt;データ!A404,OR(データ!B404&lt;&gt;"0",データ!D404&lt;&gt;"0")),データ!E404,IF(AND(A25&lt;&gt;データ!A405,OR(データ!B405&lt;&gt;"0",データ!D405&lt;&gt;"0")),データ!E405,IF(AND(A25&lt;&gt;データ!A406,OR(データ!B406&lt;&gt;"0",データ!D406&lt;&gt;"0")),データ!E406,IF(AND(A25&lt;&gt;データ!A407,OR(データ!B407&lt;&gt;"0",データ!D407&lt;&gt;"0")),データ!E407,"")))),"")</f>
        <v/>
      </c>
      <c r="AW28" s="198"/>
      <c r="AX28" s="198"/>
      <c r="AY28" s="198"/>
      <c r="AZ28" s="198"/>
      <c r="BA28" s="198"/>
      <c r="BB28" s="198"/>
      <c r="BC28" s="198"/>
      <c r="BD28" s="223"/>
      <c r="BF28" s="283"/>
      <c r="BG28" s="284"/>
      <c r="BH28" s="285"/>
      <c r="BI28" s="302"/>
      <c r="BJ28" s="303"/>
      <c r="BK28" s="304"/>
      <c r="BL28" s="292"/>
      <c r="BM28" s="293"/>
      <c r="BN28" s="293"/>
      <c r="BO28" s="293"/>
      <c r="BP28" s="293"/>
      <c r="BQ28" s="293"/>
      <c r="BR28" s="293"/>
      <c r="BS28" s="293"/>
      <c r="BT28" s="293"/>
      <c r="BU28" s="293"/>
      <c r="BV28" s="293"/>
      <c r="BW28" s="294"/>
      <c r="BX28" s="241"/>
      <c r="BY28" s="94"/>
      <c r="BZ28" s="94"/>
      <c r="CA28" s="95"/>
      <c r="CB28" s="114"/>
      <c r="CC28" s="115"/>
      <c r="CD28" s="115"/>
      <c r="CE28" s="115"/>
      <c r="CF28" s="115"/>
      <c r="CG28" s="115"/>
      <c r="CH28" s="115"/>
      <c r="CI28" s="115"/>
      <c r="CJ28" s="115"/>
      <c r="CK28" s="115"/>
      <c r="CL28" s="224"/>
      <c r="CM28" s="375"/>
      <c r="CN28" s="375"/>
      <c r="CO28" s="375"/>
    </row>
    <row r="29" spans="1:93" ht="7.5" customHeight="1" x14ac:dyDescent="0.2">
      <c r="A29" s="361"/>
      <c r="B29" s="218"/>
      <c r="C29" s="218"/>
      <c r="D29" s="218"/>
      <c r="E29" s="218"/>
      <c r="F29" s="218"/>
      <c r="G29" s="219"/>
      <c r="H29" s="364"/>
      <c r="I29" s="209"/>
      <c r="J29" s="209"/>
      <c r="K29" s="209"/>
      <c r="L29" s="209"/>
      <c r="M29" s="209"/>
      <c r="N29" s="209"/>
      <c r="O29" s="209"/>
      <c r="P29" s="209"/>
      <c r="Q29" s="209"/>
      <c r="R29" s="209"/>
      <c r="S29" s="209"/>
      <c r="T29" s="209"/>
      <c r="U29" s="209"/>
      <c r="V29" s="209"/>
      <c r="W29" s="209"/>
      <c r="X29" s="209"/>
      <c r="Y29" s="209"/>
      <c r="Z29" s="209"/>
      <c r="AA29" s="209"/>
      <c r="AB29" s="209"/>
      <c r="AC29" s="210"/>
      <c r="AD29" s="199"/>
      <c r="AE29" s="200"/>
      <c r="AF29" s="200"/>
      <c r="AG29" s="200"/>
      <c r="AH29" s="200"/>
      <c r="AI29" s="200"/>
      <c r="AJ29" s="200"/>
      <c r="AK29" s="200"/>
      <c r="AL29" s="233"/>
      <c r="AM29" s="199"/>
      <c r="AN29" s="200"/>
      <c r="AO29" s="200"/>
      <c r="AP29" s="200"/>
      <c r="AQ29" s="200"/>
      <c r="AR29" s="200"/>
      <c r="AS29" s="200"/>
      <c r="AT29" s="200"/>
      <c r="AU29" s="233"/>
      <c r="AV29" s="199"/>
      <c r="AW29" s="200"/>
      <c r="AX29" s="200"/>
      <c r="AY29" s="200"/>
      <c r="AZ29" s="200"/>
      <c r="BA29" s="200"/>
      <c r="BB29" s="200"/>
      <c r="BC29" s="200"/>
      <c r="BD29" s="224"/>
      <c r="BF29" s="283"/>
      <c r="BG29" s="284"/>
      <c r="BH29" s="285"/>
      <c r="BI29" s="305"/>
      <c r="BJ29" s="306"/>
      <c r="BK29" s="307"/>
      <c r="BL29" s="295"/>
      <c r="BM29" s="296"/>
      <c r="BN29" s="296"/>
      <c r="BO29" s="296"/>
      <c r="BP29" s="296"/>
      <c r="BQ29" s="296"/>
      <c r="BR29" s="296"/>
      <c r="BS29" s="296"/>
      <c r="BT29" s="296"/>
      <c r="BU29" s="296"/>
      <c r="BV29" s="296"/>
      <c r="BW29" s="297"/>
      <c r="BX29" s="250"/>
      <c r="BY29" s="175"/>
      <c r="BZ29" s="175"/>
      <c r="CA29" s="176"/>
      <c r="CB29" s="146"/>
      <c r="CC29" s="147"/>
      <c r="CD29" s="147"/>
      <c r="CE29" s="147"/>
      <c r="CF29" s="147"/>
      <c r="CG29" s="147"/>
      <c r="CH29" s="147"/>
      <c r="CI29" s="147"/>
      <c r="CJ29" s="147"/>
      <c r="CK29" s="147"/>
      <c r="CL29" s="225"/>
      <c r="CM29" s="375"/>
      <c r="CN29" s="375"/>
      <c r="CO29" s="375"/>
    </row>
    <row r="30" spans="1:93" ht="7.5" customHeight="1" x14ac:dyDescent="0.2">
      <c r="A30" s="362"/>
      <c r="B30" s="230"/>
      <c r="C30" s="230"/>
      <c r="D30" s="230"/>
      <c r="E30" s="230"/>
      <c r="F30" s="230"/>
      <c r="G30" s="231"/>
      <c r="H30" s="365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8"/>
      <c r="AD30" s="201"/>
      <c r="AE30" s="202"/>
      <c r="AF30" s="202"/>
      <c r="AG30" s="202"/>
      <c r="AH30" s="202"/>
      <c r="AI30" s="202"/>
      <c r="AJ30" s="202"/>
      <c r="AK30" s="202"/>
      <c r="AL30" s="234"/>
      <c r="AM30" s="201"/>
      <c r="AN30" s="202"/>
      <c r="AO30" s="202"/>
      <c r="AP30" s="202"/>
      <c r="AQ30" s="202"/>
      <c r="AR30" s="202"/>
      <c r="AS30" s="202"/>
      <c r="AT30" s="202"/>
      <c r="AU30" s="234"/>
      <c r="AV30" s="201"/>
      <c r="AW30" s="202"/>
      <c r="AX30" s="202"/>
      <c r="AY30" s="202"/>
      <c r="AZ30" s="202"/>
      <c r="BA30" s="202"/>
      <c r="BB30" s="202"/>
      <c r="BC30" s="202"/>
      <c r="BD30" s="225"/>
      <c r="BF30" s="283"/>
      <c r="BG30" s="284"/>
      <c r="BH30" s="285"/>
      <c r="BI30" s="299" t="s">
        <v>121</v>
      </c>
      <c r="BJ30" s="300"/>
      <c r="BK30" s="301"/>
      <c r="BL30" s="308" t="s">
        <v>89</v>
      </c>
      <c r="BM30" s="290"/>
      <c r="BN30" s="290"/>
      <c r="BO30" s="290"/>
      <c r="BP30" s="290"/>
      <c r="BQ30" s="290"/>
      <c r="BR30" s="290"/>
      <c r="BS30" s="290"/>
      <c r="BT30" s="290"/>
      <c r="BU30" s="290"/>
      <c r="BV30" s="290"/>
      <c r="BW30" s="291"/>
      <c r="BX30" s="240" t="s">
        <v>81</v>
      </c>
      <c r="BY30" s="91"/>
      <c r="BZ30" s="91"/>
      <c r="CA30" s="92"/>
      <c r="CB30" s="112" t="str">
        <f>IF(データ!B405&lt;&gt;"",IF(OR(データ!B405&lt;&gt;"0",データ!D405&lt;&gt;"0"),データ!B405,""),"")</f>
        <v/>
      </c>
      <c r="CC30" s="113"/>
      <c r="CD30" s="113"/>
      <c r="CE30" s="113"/>
      <c r="CF30" s="113"/>
      <c r="CG30" s="113"/>
      <c r="CH30" s="113"/>
      <c r="CI30" s="113"/>
      <c r="CJ30" s="113"/>
      <c r="CK30" s="113"/>
      <c r="CL30" s="223"/>
      <c r="CM30" s="375"/>
      <c r="CN30" s="375"/>
      <c r="CO30" s="375"/>
    </row>
    <row r="31" spans="1:93" ht="7.5" customHeight="1" x14ac:dyDescent="0.2">
      <c r="A31" s="360" t="str">
        <f>IF(データ!B405&lt;&gt;"",IF(AND(A25&lt;&gt;データ!A405,A28&lt;&gt;データ!A405,OR(データ!B405&lt;&gt;"0",データ!D405&lt;&gt;"0")),データ!A405,IF(AND(A25&lt;&gt;データ!A406,A28&lt;&gt;データ!A406,OR(データ!B406&lt;&gt;"0",データ!D406&lt;&gt;"0")),データ!A406,IF(AND(A25&lt;&gt;データ!A407,A28&lt;&gt;データ!A407,OR(データ!B407&lt;&gt;"0",データ!D407&lt;&gt;"0")),データ!A407,""))),"")</f>
        <v/>
      </c>
      <c r="B31" s="215"/>
      <c r="C31" s="215"/>
      <c r="D31" s="215"/>
      <c r="E31" s="215"/>
      <c r="F31" s="215"/>
      <c r="G31" s="216"/>
      <c r="H31" s="363" t="str">
        <f>IF(データ!B405&lt;&gt;"",IF(AND(A25&lt;&gt;データ!A405,A28&lt;&gt;データ!A405,OR(データ!B405&lt;&gt;"0",データ!D405&lt;&gt;"0")),IF(データ!H405&lt;&gt;"",データ!H405,""),IF(AND(A25&lt;&gt;データ!A406,A28&lt;&gt;データ!A406,OR(データ!B406&lt;&gt;"0",データ!D406&lt;&gt;"0")),IF(データ!H406&lt;&gt;"",データ!H406,""),IF(AND(A25&lt;&gt;データ!A407,A28&lt;&gt;データ!A407,OR(データ!B407&lt;&gt;"0",データ!D407&lt;&gt;"0")),IF(データ!H407&lt;&gt;"",データ!H407,""),""))),"")</f>
        <v/>
      </c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206"/>
      <c r="V31" s="206"/>
      <c r="W31" s="206"/>
      <c r="X31" s="206"/>
      <c r="Y31" s="206"/>
      <c r="Z31" s="206"/>
      <c r="AA31" s="206"/>
      <c r="AB31" s="206"/>
      <c r="AC31" s="207"/>
      <c r="AD31" s="197" t="str">
        <f>IF(データ!B405&lt;&gt;"",IF(AND(A25&lt;&gt;データ!A405,A28&lt;&gt;データ!A405,OR(データ!B405&lt;&gt;"0",データ!D405&lt;&gt;"0")),データ!C405,IF(AND(A25&lt;&gt;データ!A406,A28&lt;&gt;データ!A406,OR(データ!B406&lt;&gt;"0",データ!D406&lt;&gt;"0")),データ!C406,IF(AND(A25&lt;&gt;データ!A407,A28&lt;&gt;データ!A407,OR(データ!B407&lt;&gt;"0",データ!D407&lt;&gt;"0")),データ!C407,""))),"")</f>
        <v/>
      </c>
      <c r="AE31" s="198"/>
      <c r="AF31" s="198"/>
      <c r="AG31" s="198"/>
      <c r="AH31" s="198"/>
      <c r="AI31" s="198"/>
      <c r="AJ31" s="198"/>
      <c r="AK31" s="198"/>
      <c r="AL31" s="232"/>
      <c r="AM31" s="197" t="str">
        <f>IF(データ!B405&lt;&gt;"",IF(AND(A25&lt;&gt;データ!A405,A28&lt;&gt;データ!A405,OR(データ!B405&lt;&gt;"0",データ!D405&lt;&gt;"0")),データ!D405,IF(AND(A25&lt;&gt;データ!A406,A28&lt;&gt;データ!A406,OR(データ!B406&lt;&gt;"0",データ!D406&lt;&gt;"0")),データ!D406,IF(AND(A25&lt;&gt;データ!A407,A28&lt;&gt;データ!A407,OR(データ!B407&lt;&gt;"0",データ!D407&lt;&gt;"0")),データ!D407,""))),"")</f>
        <v/>
      </c>
      <c r="AN31" s="198"/>
      <c r="AO31" s="198"/>
      <c r="AP31" s="198"/>
      <c r="AQ31" s="198"/>
      <c r="AR31" s="198"/>
      <c r="AS31" s="198"/>
      <c r="AT31" s="198"/>
      <c r="AU31" s="232"/>
      <c r="AV31" s="197" t="str">
        <f>IF(データ!B405&lt;&gt;"",IF(AND(A25&lt;&gt;データ!A405,A28&lt;&gt;データ!A405,OR(データ!B405&lt;&gt;"0",データ!D405&lt;&gt;"0")),データ!E405,IF(AND(A25&lt;&gt;データ!A406,A28&lt;&gt;データ!A406,OR(データ!B406&lt;&gt;"0",データ!D406&lt;&gt;"0")),データ!E406,IF(AND(A25&lt;&gt;データ!A407,A28&lt;&gt;データ!A407,OR(データ!B407&lt;&gt;"0",データ!D407&lt;&gt;"0")),データ!E407,""))),"")</f>
        <v/>
      </c>
      <c r="AW31" s="198"/>
      <c r="AX31" s="198"/>
      <c r="AY31" s="198"/>
      <c r="AZ31" s="198"/>
      <c r="BA31" s="198"/>
      <c r="BB31" s="198"/>
      <c r="BC31" s="198"/>
      <c r="BD31" s="223"/>
      <c r="BF31" s="283"/>
      <c r="BG31" s="284"/>
      <c r="BH31" s="285"/>
      <c r="BI31" s="302"/>
      <c r="BJ31" s="303"/>
      <c r="BK31" s="304"/>
      <c r="BL31" s="292"/>
      <c r="BM31" s="293"/>
      <c r="BN31" s="293"/>
      <c r="BO31" s="293"/>
      <c r="BP31" s="293"/>
      <c r="BQ31" s="293"/>
      <c r="BR31" s="293"/>
      <c r="BS31" s="293"/>
      <c r="BT31" s="293"/>
      <c r="BU31" s="293"/>
      <c r="BV31" s="293"/>
      <c r="BW31" s="294"/>
      <c r="BX31" s="241"/>
      <c r="BY31" s="94"/>
      <c r="BZ31" s="94"/>
      <c r="CA31" s="95"/>
      <c r="CB31" s="114"/>
      <c r="CC31" s="115"/>
      <c r="CD31" s="115"/>
      <c r="CE31" s="115"/>
      <c r="CF31" s="115"/>
      <c r="CG31" s="115"/>
      <c r="CH31" s="115"/>
      <c r="CI31" s="115"/>
      <c r="CJ31" s="115"/>
      <c r="CK31" s="115"/>
      <c r="CL31" s="224"/>
      <c r="CM31" s="375"/>
      <c r="CN31" s="375"/>
      <c r="CO31" s="375"/>
    </row>
    <row r="32" spans="1:93" ht="7.5" customHeight="1" x14ac:dyDescent="0.2">
      <c r="A32" s="361"/>
      <c r="B32" s="218"/>
      <c r="C32" s="218"/>
      <c r="D32" s="218"/>
      <c r="E32" s="218"/>
      <c r="F32" s="218"/>
      <c r="G32" s="219"/>
      <c r="H32" s="364"/>
      <c r="I32" s="209"/>
      <c r="J32" s="209"/>
      <c r="K32" s="209"/>
      <c r="L32" s="209"/>
      <c r="M32" s="209"/>
      <c r="N32" s="209"/>
      <c r="O32" s="209"/>
      <c r="P32" s="209"/>
      <c r="Q32" s="209"/>
      <c r="R32" s="209"/>
      <c r="S32" s="209"/>
      <c r="T32" s="209"/>
      <c r="U32" s="209"/>
      <c r="V32" s="209"/>
      <c r="W32" s="209"/>
      <c r="X32" s="209"/>
      <c r="Y32" s="209"/>
      <c r="Z32" s="209"/>
      <c r="AA32" s="209"/>
      <c r="AB32" s="209"/>
      <c r="AC32" s="210"/>
      <c r="AD32" s="199"/>
      <c r="AE32" s="200"/>
      <c r="AF32" s="200"/>
      <c r="AG32" s="200"/>
      <c r="AH32" s="200"/>
      <c r="AI32" s="200"/>
      <c r="AJ32" s="200"/>
      <c r="AK32" s="200"/>
      <c r="AL32" s="233"/>
      <c r="AM32" s="199"/>
      <c r="AN32" s="200"/>
      <c r="AO32" s="200"/>
      <c r="AP32" s="200"/>
      <c r="AQ32" s="200"/>
      <c r="AR32" s="200"/>
      <c r="AS32" s="200"/>
      <c r="AT32" s="200"/>
      <c r="AU32" s="233"/>
      <c r="AV32" s="199"/>
      <c r="AW32" s="200"/>
      <c r="AX32" s="200"/>
      <c r="AY32" s="200"/>
      <c r="AZ32" s="200"/>
      <c r="BA32" s="200"/>
      <c r="BB32" s="200"/>
      <c r="BC32" s="200"/>
      <c r="BD32" s="224"/>
      <c r="BF32" s="283"/>
      <c r="BG32" s="284"/>
      <c r="BH32" s="285"/>
      <c r="BI32" s="302"/>
      <c r="BJ32" s="303"/>
      <c r="BK32" s="304"/>
      <c r="BL32" s="292"/>
      <c r="BM32" s="293"/>
      <c r="BN32" s="293"/>
      <c r="BO32" s="293"/>
      <c r="BP32" s="293"/>
      <c r="BQ32" s="293"/>
      <c r="BR32" s="293"/>
      <c r="BS32" s="293"/>
      <c r="BT32" s="293"/>
      <c r="BU32" s="293"/>
      <c r="BV32" s="293"/>
      <c r="BW32" s="294"/>
      <c r="BX32" s="241"/>
      <c r="BY32" s="94"/>
      <c r="BZ32" s="94"/>
      <c r="CA32" s="95"/>
      <c r="CB32" s="114"/>
      <c r="CC32" s="115"/>
      <c r="CD32" s="115"/>
      <c r="CE32" s="115"/>
      <c r="CF32" s="115"/>
      <c r="CG32" s="115"/>
      <c r="CH32" s="115"/>
      <c r="CI32" s="115"/>
      <c r="CJ32" s="115"/>
      <c r="CK32" s="115"/>
      <c r="CL32" s="224"/>
      <c r="CM32" s="375"/>
      <c r="CN32" s="375"/>
      <c r="CO32" s="375"/>
    </row>
    <row r="33" spans="1:93" ht="7.5" customHeight="1" x14ac:dyDescent="0.2">
      <c r="A33" s="362"/>
      <c r="B33" s="230"/>
      <c r="C33" s="230"/>
      <c r="D33" s="230"/>
      <c r="E33" s="230"/>
      <c r="F33" s="230"/>
      <c r="G33" s="231"/>
      <c r="H33" s="365"/>
      <c r="I33" s="227"/>
      <c r="J33" s="227"/>
      <c r="K33" s="227"/>
      <c r="L33" s="227"/>
      <c r="M33" s="227"/>
      <c r="N33" s="227"/>
      <c r="O33" s="227"/>
      <c r="P33" s="227"/>
      <c r="Q33" s="227"/>
      <c r="R33" s="227"/>
      <c r="S33" s="227"/>
      <c r="T33" s="227"/>
      <c r="U33" s="227"/>
      <c r="V33" s="227"/>
      <c r="W33" s="227"/>
      <c r="X33" s="227"/>
      <c r="Y33" s="227"/>
      <c r="Z33" s="227"/>
      <c r="AA33" s="227"/>
      <c r="AB33" s="227"/>
      <c r="AC33" s="228"/>
      <c r="AD33" s="201"/>
      <c r="AE33" s="202"/>
      <c r="AF33" s="202"/>
      <c r="AG33" s="202"/>
      <c r="AH33" s="202"/>
      <c r="AI33" s="202"/>
      <c r="AJ33" s="202"/>
      <c r="AK33" s="202"/>
      <c r="AL33" s="234"/>
      <c r="AM33" s="201"/>
      <c r="AN33" s="202"/>
      <c r="AO33" s="202"/>
      <c r="AP33" s="202"/>
      <c r="AQ33" s="202"/>
      <c r="AR33" s="202"/>
      <c r="AS33" s="202"/>
      <c r="AT33" s="202"/>
      <c r="AU33" s="234"/>
      <c r="AV33" s="201"/>
      <c r="AW33" s="202"/>
      <c r="AX33" s="202"/>
      <c r="AY33" s="202"/>
      <c r="AZ33" s="202"/>
      <c r="BA33" s="202"/>
      <c r="BB33" s="202"/>
      <c r="BC33" s="202"/>
      <c r="BD33" s="225"/>
      <c r="BF33" s="283"/>
      <c r="BG33" s="284"/>
      <c r="BH33" s="285"/>
      <c r="BI33" s="302"/>
      <c r="BJ33" s="303"/>
      <c r="BK33" s="304"/>
      <c r="BL33" s="295"/>
      <c r="BM33" s="296"/>
      <c r="BN33" s="296"/>
      <c r="BO33" s="296"/>
      <c r="BP33" s="296"/>
      <c r="BQ33" s="296"/>
      <c r="BR33" s="296"/>
      <c r="BS33" s="296"/>
      <c r="BT33" s="296"/>
      <c r="BU33" s="296"/>
      <c r="BV33" s="296"/>
      <c r="BW33" s="297"/>
      <c r="BX33" s="250"/>
      <c r="BY33" s="175"/>
      <c r="BZ33" s="175"/>
      <c r="CA33" s="176"/>
      <c r="CB33" s="146"/>
      <c r="CC33" s="147"/>
      <c r="CD33" s="147"/>
      <c r="CE33" s="147"/>
      <c r="CF33" s="147"/>
      <c r="CG33" s="147"/>
      <c r="CH33" s="147"/>
      <c r="CI33" s="147"/>
      <c r="CJ33" s="147"/>
      <c r="CK33" s="147"/>
      <c r="CL33" s="225"/>
      <c r="CM33" s="375"/>
      <c r="CN33" s="375"/>
      <c r="CO33" s="375"/>
    </row>
    <row r="34" spans="1:93" ht="7.5" customHeight="1" x14ac:dyDescent="0.2">
      <c r="A34" s="360" t="str">
        <f>IF(データ!B406&lt;&gt;"",IF(AND(A25&lt;&gt;データ!A406,A28&lt;&gt;データ!A406,A31&lt;&gt;データ!A406,OR(データ!B406&lt;&gt;"0",データ!D406&lt;&gt;"0")),データ!A406,IF(AND(A25&lt;&gt;データ!A407,A28&lt;&gt;データ!A407,A31&lt;&gt;データ!A407,OR(データ!B407&lt;&gt;"0",データ!D407&lt;&gt;"0")),データ!A407,"")),"")</f>
        <v/>
      </c>
      <c r="B34" s="215"/>
      <c r="C34" s="215"/>
      <c r="D34" s="215"/>
      <c r="E34" s="215"/>
      <c r="F34" s="215"/>
      <c r="G34" s="216"/>
      <c r="H34" s="363" t="str">
        <f>IF(データ!B406&lt;&gt;"",IF(AND(A25&lt;&gt;データ!A406,A28&lt;&gt;データ!A406,A31&lt;&gt;データ!A406,OR(データ!B406&lt;&gt;"0",データ!D406&lt;&gt;"0")),IF(データ!H406&lt;&gt;"",データ!H406,""),IF(AND(A25&lt;&gt;データ!A407,A28&lt;&gt;データ!A407,A31&lt;&gt;データ!A407,OR(データ!B407&lt;&gt;"0",データ!D407&lt;&gt;"0")),IF(データ!H407&lt;&gt;"",データ!H407,""),"")),"")</f>
        <v/>
      </c>
      <c r="I34" s="206"/>
      <c r="J34" s="206"/>
      <c r="K34" s="206"/>
      <c r="L34" s="206"/>
      <c r="M34" s="206"/>
      <c r="N34" s="206"/>
      <c r="O34" s="206"/>
      <c r="P34" s="206"/>
      <c r="Q34" s="206"/>
      <c r="R34" s="206"/>
      <c r="S34" s="206"/>
      <c r="T34" s="206"/>
      <c r="U34" s="206"/>
      <c r="V34" s="206"/>
      <c r="W34" s="206"/>
      <c r="X34" s="206"/>
      <c r="Y34" s="206"/>
      <c r="Z34" s="206"/>
      <c r="AA34" s="206"/>
      <c r="AB34" s="206"/>
      <c r="AC34" s="207"/>
      <c r="AD34" s="197" t="str">
        <f>IF(データ!B406&lt;&gt;"",IF(AND(A25&lt;&gt;データ!A406,A28&lt;&gt;データ!A406,A31&lt;&gt;データ!A406,OR(データ!B406&lt;&gt;"0",データ!D406&lt;&gt;"0")),データ!C406,IF(AND(A25&lt;&gt;データ!A407,A28&lt;&gt;データ!A407,A31&lt;&gt;データ!A407,OR(データ!B407&lt;&gt;"0",データ!D407&lt;&gt;"0")),データ!C407,"")),"")</f>
        <v/>
      </c>
      <c r="AE34" s="198"/>
      <c r="AF34" s="198"/>
      <c r="AG34" s="198"/>
      <c r="AH34" s="198"/>
      <c r="AI34" s="198"/>
      <c r="AJ34" s="198"/>
      <c r="AK34" s="198"/>
      <c r="AL34" s="232"/>
      <c r="AM34" s="197" t="str">
        <f>IF(データ!B406&lt;&gt;"",IF(AND(A25&lt;&gt;データ!A406,A28&lt;&gt;データ!A406,A31&lt;&gt;データ!A406,OR(データ!B406&lt;&gt;"0",データ!D406&lt;&gt;"0")),データ!D406,IF(AND(A25&lt;&gt;データ!A407,A28&lt;&gt;データ!A407,A31&lt;&gt;データ!A407,OR(データ!B407&lt;&gt;"0",データ!D407&lt;&gt;"0")),データ!D407,"")),"")</f>
        <v/>
      </c>
      <c r="AN34" s="198"/>
      <c r="AO34" s="198"/>
      <c r="AP34" s="198"/>
      <c r="AQ34" s="198"/>
      <c r="AR34" s="198"/>
      <c r="AS34" s="198"/>
      <c r="AT34" s="198"/>
      <c r="AU34" s="232"/>
      <c r="AV34" s="197" t="str">
        <f>IF(データ!B406&lt;&gt;"",IF(AND(A25&lt;&gt;データ!A406,A28&lt;&gt;データ!A406,A31&lt;&gt;データ!A406,OR(データ!B406&lt;&gt;"0",データ!D406&lt;&gt;"0")),データ!E406,IF(AND(A25&lt;&gt;データ!A407,A28&lt;&gt;データ!A407,A31&lt;&gt;データ!A407,OR(データ!B407&lt;&gt;"0",データ!D407&lt;&gt;"0")),データ!E407,"")),"")</f>
        <v/>
      </c>
      <c r="AW34" s="198"/>
      <c r="AX34" s="198"/>
      <c r="AY34" s="198"/>
      <c r="AZ34" s="198"/>
      <c r="BA34" s="198"/>
      <c r="BB34" s="198"/>
      <c r="BC34" s="198"/>
      <c r="BD34" s="223"/>
      <c r="BF34" s="283"/>
      <c r="BG34" s="284"/>
      <c r="BH34" s="285"/>
      <c r="BI34" s="302"/>
      <c r="BJ34" s="303"/>
      <c r="BK34" s="304"/>
      <c r="BL34" s="289" t="s">
        <v>88</v>
      </c>
      <c r="BM34" s="290"/>
      <c r="BN34" s="290"/>
      <c r="BO34" s="290"/>
      <c r="BP34" s="290"/>
      <c r="BQ34" s="290"/>
      <c r="BR34" s="290"/>
      <c r="BS34" s="290"/>
      <c r="BT34" s="290"/>
      <c r="BU34" s="290"/>
      <c r="BV34" s="290"/>
      <c r="BW34" s="291"/>
      <c r="BX34" s="240" t="s">
        <v>82</v>
      </c>
      <c r="BY34" s="91"/>
      <c r="BZ34" s="91"/>
      <c r="CA34" s="92"/>
      <c r="CB34" s="112" t="str">
        <f>IF(データ!B406&lt;&gt;"",IF(OR(データ!B406&lt;&gt;"0",データ!D406&lt;&gt;"0"),データ!B406,""),"")</f>
        <v/>
      </c>
      <c r="CC34" s="113"/>
      <c r="CD34" s="113"/>
      <c r="CE34" s="113"/>
      <c r="CF34" s="113"/>
      <c r="CG34" s="113"/>
      <c r="CH34" s="113"/>
      <c r="CI34" s="113"/>
      <c r="CJ34" s="113"/>
      <c r="CK34" s="113"/>
      <c r="CL34" s="223"/>
      <c r="CM34" s="375"/>
      <c r="CN34" s="375"/>
      <c r="CO34" s="375"/>
    </row>
    <row r="35" spans="1:93" ht="7.5" customHeight="1" x14ac:dyDescent="0.2">
      <c r="A35" s="361"/>
      <c r="B35" s="218"/>
      <c r="C35" s="218"/>
      <c r="D35" s="218"/>
      <c r="E35" s="218"/>
      <c r="F35" s="218"/>
      <c r="G35" s="219"/>
      <c r="H35" s="364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10"/>
      <c r="AD35" s="199"/>
      <c r="AE35" s="200"/>
      <c r="AF35" s="200"/>
      <c r="AG35" s="200"/>
      <c r="AH35" s="200"/>
      <c r="AI35" s="200"/>
      <c r="AJ35" s="200"/>
      <c r="AK35" s="200"/>
      <c r="AL35" s="233"/>
      <c r="AM35" s="199"/>
      <c r="AN35" s="200"/>
      <c r="AO35" s="200"/>
      <c r="AP35" s="200"/>
      <c r="AQ35" s="200"/>
      <c r="AR35" s="200"/>
      <c r="AS35" s="200"/>
      <c r="AT35" s="200"/>
      <c r="AU35" s="233"/>
      <c r="AV35" s="199"/>
      <c r="AW35" s="200"/>
      <c r="AX35" s="200"/>
      <c r="AY35" s="200"/>
      <c r="AZ35" s="200"/>
      <c r="BA35" s="200"/>
      <c r="BB35" s="200"/>
      <c r="BC35" s="200"/>
      <c r="BD35" s="224"/>
      <c r="BF35" s="283"/>
      <c r="BG35" s="284"/>
      <c r="BH35" s="285"/>
      <c r="BI35" s="302"/>
      <c r="BJ35" s="303"/>
      <c r="BK35" s="304"/>
      <c r="BL35" s="292"/>
      <c r="BM35" s="293"/>
      <c r="BN35" s="293"/>
      <c r="BO35" s="293"/>
      <c r="BP35" s="293"/>
      <c r="BQ35" s="293"/>
      <c r="BR35" s="293"/>
      <c r="BS35" s="293"/>
      <c r="BT35" s="293"/>
      <c r="BU35" s="293"/>
      <c r="BV35" s="293"/>
      <c r="BW35" s="294"/>
      <c r="BX35" s="241"/>
      <c r="BY35" s="94"/>
      <c r="BZ35" s="94"/>
      <c r="CA35" s="95"/>
      <c r="CB35" s="114"/>
      <c r="CC35" s="115"/>
      <c r="CD35" s="115"/>
      <c r="CE35" s="115"/>
      <c r="CF35" s="115"/>
      <c r="CG35" s="115"/>
      <c r="CH35" s="115"/>
      <c r="CI35" s="115"/>
      <c r="CJ35" s="115"/>
      <c r="CK35" s="115"/>
      <c r="CL35" s="224"/>
      <c r="CM35" s="375"/>
      <c r="CN35" s="375"/>
      <c r="CO35" s="375"/>
    </row>
    <row r="36" spans="1:93" ht="7.5" customHeight="1" x14ac:dyDescent="0.2">
      <c r="A36" s="362"/>
      <c r="B36" s="230"/>
      <c r="C36" s="230"/>
      <c r="D36" s="230"/>
      <c r="E36" s="230"/>
      <c r="F36" s="230"/>
      <c r="G36" s="231"/>
      <c r="H36" s="365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8"/>
      <c r="AD36" s="201"/>
      <c r="AE36" s="202"/>
      <c r="AF36" s="202"/>
      <c r="AG36" s="202"/>
      <c r="AH36" s="202"/>
      <c r="AI36" s="202"/>
      <c r="AJ36" s="202"/>
      <c r="AK36" s="202"/>
      <c r="AL36" s="234"/>
      <c r="AM36" s="201"/>
      <c r="AN36" s="202"/>
      <c r="AO36" s="202"/>
      <c r="AP36" s="202"/>
      <c r="AQ36" s="202"/>
      <c r="AR36" s="202"/>
      <c r="AS36" s="202"/>
      <c r="AT36" s="202"/>
      <c r="AU36" s="234"/>
      <c r="AV36" s="201"/>
      <c r="AW36" s="202"/>
      <c r="AX36" s="202"/>
      <c r="AY36" s="202"/>
      <c r="AZ36" s="202"/>
      <c r="BA36" s="202"/>
      <c r="BB36" s="202"/>
      <c r="BC36" s="202"/>
      <c r="BD36" s="225"/>
      <c r="BF36" s="283"/>
      <c r="BG36" s="284"/>
      <c r="BH36" s="285"/>
      <c r="BI36" s="302"/>
      <c r="BJ36" s="303"/>
      <c r="BK36" s="304"/>
      <c r="BL36" s="292"/>
      <c r="BM36" s="293"/>
      <c r="BN36" s="293"/>
      <c r="BO36" s="293"/>
      <c r="BP36" s="293"/>
      <c r="BQ36" s="293"/>
      <c r="BR36" s="293"/>
      <c r="BS36" s="293"/>
      <c r="BT36" s="293"/>
      <c r="BU36" s="293"/>
      <c r="BV36" s="293"/>
      <c r="BW36" s="294"/>
      <c r="BX36" s="241"/>
      <c r="BY36" s="94"/>
      <c r="BZ36" s="94"/>
      <c r="CA36" s="95"/>
      <c r="CB36" s="114"/>
      <c r="CC36" s="115"/>
      <c r="CD36" s="115"/>
      <c r="CE36" s="115"/>
      <c r="CF36" s="115"/>
      <c r="CG36" s="115"/>
      <c r="CH36" s="115"/>
      <c r="CI36" s="115"/>
      <c r="CJ36" s="115"/>
      <c r="CK36" s="115"/>
      <c r="CL36" s="224"/>
      <c r="CM36" s="375"/>
      <c r="CN36" s="375"/>
      <c r="CO36" s="375"/>
    </row>
    <row r="37" spans="1:93" ht="7.5" customHeight="1" x14ac:dyDescent="0.2">
      <c r="A37" s="360" t="str">
        <f>IF(データ!B407&lt;&gt;"",IF(AND(A25&lt;&gt;データ!A407,A28&lt;&gt;データ!A407,A31&lt;&gt;データ!A407,A34&lt;&gt;データ!A407,OR(データ!B407&lt;&gt;"0",データ!D407&lt;&gt;"0")),データ!A407,""),"")</f>
        <v/>
      </c>
      <c r="B37" s="215"/>
      <c r="C37" s="215"/>
      <c r="D37" s="215"/>
      <c r="E37" s="215"/>
      <c r="F37" s="215"/>
      <c r="G37" s="216"/>
      <c r="H37" s="363" t="str">
        <f>IF(データ!B407&lt;&gt;"",IF(AND(A25&lt;&gt;データ!A407,A28&lt;&gt;データ!A407,A31&lt;&gt;データ!A407,A34&lt;&gt;データ!A407,OR(データ!B407&lt;&gt;"0",データ!D407&lt;&gt;"0")),IF(データ!H407&lt;&gt;"",データ!H407,""),""),"")</f>
        <v/>
      </c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206"/>
      <c r="V37" s="206"/>
      <c r="W37" s="206"/>
      <c r="X37" s="206"/>
      <c r="Y37" s="206"/>
      <c r="Z37" s="206"/>
      <c r="AA37" s="206"/>
      <c r="AB37" s="206"/>
      <c r="AC37" s="207"/>
      <c r="AD37" s="197" t="str">
        <f>IF(データ!B407&lt;&gt;"",IF(AND(A25&lt;&gt;データ!A407,A28&lt;&gt;データ!A407,A31&lt;&gt;データ!A407,A34&lt;&gt;データ!A407,OR(データ!B407&lt;&gt;"0",データ!D407&lt;&gt;"0")),データ!C407,""),"")</f>
        <v/>
      </c>
      <c r="AE37" s="198"/>
      <c r="AF37" s="198"/>
      <c r="AG37" s="198"/>
      <c r="AH37" s="198"/>
      <c r="AI37" s="198"/>
      <c r="AJ37" s="198"/>
      <c r="AK37" s="198"/>
      <c r="AL37" s="232"/>
      <c r="AM37" s="197" t="str">
        <f>IF(データ!B407&lt;&gt;"",IF(AND(A25&lt;&gt;データ!A407,A28&lt;&gt;データ!A407,A31&lt;&gt;データ!A407,A34&lt;&gt;データ!A407,OR(データ!B407&lt;&gt;"0",データ!D407&lt;&gt;"0")),データ!D407,""),"")</f>
        <v/>
      </c>
      <c r="AN37" s="198"/>
      <c r="AO37" s="198"/>
      <c r="AP37" s="198"/>
      <c r="AQ37" s="198"/>
      <c r="AR37" s="198"/>
      <c r="AS37" s="198"/>
      <c r="AT37" s="198"/>
      <c r="AU37" s="232"/>
      <c r="AV37" s="197" t="str">
        <f>IF(データ!B407&lt;&gt;"",IF(AND(A25&lt;&gt;データ!A407,A28&lt;&gt;データ!A407,A31&lt;&gt;データ!A407,A34&lt;&gt;データ!A407,OR(データ!B407&lt;&gt;"0",データ!D407&lt;&gt;"0")),データ!E407,""),"")</f>
        <v/>
      </c>
      <c r="AW37" s="198"/>
      <c r="AX37" s="198"/>
      <c r="AY37" s="198"/>
      <c r="AZ37" s="198"/>
      <c r="BA37" s="198"/>
      <c r="BB37" s="198"/>
      <c r="BC37" s="198"/>
      <c r="BD37" s="223"/>
      <c r="BF37" s="283"/>
      <c r="BG37" s="284"/>
      <c r="BH37" s="285"/>
      <c r="BI37" s="302"/>
      <c r="BJ37" s="303"/>
      <c r="BK37" s="304"/>
      <c r="BL37" s="295"/>
      <c r="BM37" s="296"/>
      <c r="BN37" s="296"/>
      <c r="BO37" s="296"/>
      <c r="BP37" s="296"/>
      <c r="BQ37" s="296"/>
      <c r="BR37" s="296"/>
      <c r="BS37" s="296"/>
      <c r="BT37" s="296"/>
      <c r="BU37" s="296"/>
      <c r="BV37" s="296"/>
      <c r="BW37" s="297"/>
      <c r="BX37" s="250"/>
      <c r="BY37" s="175"/>
      <c r="BZ37" s="175"/>
      <c r="CA37" s="176"/>
      <c r="CB37" s="146"/>
      <c r="CC37" s="147"/>
      <c r="CD37" s="147"/>
      <c r="CE37" s="147"/>
      <c r="CF37" s="147"/>
      <c r="CG37" s="147"/>
      <c r="CH37" s="147"/>
      <c r="CI37" s="147"/>
      <c r="CJ37" s="147"/>
      <c r="CK37" s="147"/>
      <c r="CL37" s="225"/>
      <c r="CM37" s="375"/>
      <c r="CN37" s="375"/>
      <c r="CO37" s="375"/>
    </row>
    <row r="38" spans="1:93" ht="7.5" customHeight="1" x14ac:dyDescent="0.2">
      <c r="A38" s="361"/>
      <c r="B38" s="218"/>
      <c r="C38" s="218"/>
      <c r="D38" s="218"/>
      <c r="E38" s="218"/>
      <c r="F38" s="218"/>
      <c r="G38" s="219"/>
      <c r="H38" s="364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10"/>
      <c r="AD38" s="199"/>
      <c r="AE38" s="200"/>
      <c r="AF38" s="200"/>
      <c r="AG38" s="200"/>
      <c r="AH38" s="200"/>
      <c r="AI38" s="200"/>
      <c r="AJ38" s="200"/>
      <c r="AK38" s="200"/>
      <c r="AL38" s="233"/>
      <c r="AM38" s="199"/>
      <c r="AN38" s="200"/>
      <c r="AO38" s="200"/>
      <c r="AP38" s="200"/>
      <c r="AQ38" s="200"/>
      <c r="AR38" s="200"/>
      <c r="AS38" s="200"/>
      <c r="AT38" s="200"/>
      <c r="AU38" s="233"/>
      <c r="AV38" s="199"/>
      <c r="AW38" s="200"/>
      <c r="AX38" s="200"/>
      <c r="AY38" s="200"/>
      <c r="AZ38" s="200"/>
      <c r="BA38" s="200"/>
      <c r="BB38" s="200"/>
      <c r="BC38" s="200"/>
      <c r="BD38" s="224"/>
      <c r="BF38" s="283"/>
      <c r="BG38" s="284"/>
      <c r="BH38" s="285"/>
      <c r="BI38" s="302"/>
      <c r="BJ38" s="303"/>
      <c r="BK38" s="304"/>
      <c r="BL38" s="99" t="s">
        <v>87</v>
      </c>
      <c r="BM38" s="100"/>
      <c r="BN38" s="100"/>
      <c r="BO38" s="100"/>
      <c r="BP38" s="100"/>
      <c r="BQ38" s="100"/>
      <c r="BR38" s="100"/>
      <c r="BS38" s="100"/>
      <c r="BT38" s="100"/>
      <c r="BU38" s="100"/>
      <c r="BV38" s="100"/>
      <c r="BW38" s="101"/>
      <c r="BX38" s="240" t="s">
        <v>83</v>
      </c>
      <c r="BY38" s="91"/>
      <c r="BZ38" s="91"/>
      <c r="CA38" s="92"/>
      <c r="CB38" s="112" t="str">
        <f>IF(データ!B407&lt;&gt;"",IF(OR(データ!B407&lt;&gt;"0",データ!D407&lt;&gt;"0"),データ!B407,""),"")</f>
        <v/>
      </c>
      <c r="CC38" s="113"/>
      <c r="CD38" s="113"/>
      <c r="CE38" s="113"/>
      <c r="CF38" s="113"/>
      <c r="CG38" s="113"/>
      <c r="CH38" s="113"/>
      <c r="CI38" s="113"/>
      <c r="CJ38" s="113"/>
      <c r="CK38" s="113"/>
      <c r="CL38" s="223"/>
      <c r="CM38" s="375"/>
      <c r="CN38" s="375"/>
      <c r="CO38" s="375"/>
    </row>
    <row r="39" spans="1:93" ht="7.5" customHeight="1" x14ac:dyDescent="0.2">
      <c r="A39" s="362"/>
      <c r="B39" s="230"/>
      <c r="C39" s="230"/>
      <c r="D39" s="230"/>
      <c r="E39" s="230"/>
      <c r="F39" s="230"/>
      <c r="G39" s="231"/>
      <c r="H39" s="365"/>
      <c r="I39" s="227"/>
      <c r="J39" s="227"/>
      <c r="K39" s="227"/>
      <c r="L39" s="227"/>
      <c r="M39" s="227"/>
      <c r="N39" s="227"/>
      <c r="O39" s="227"/>
      <c r="P39" s="227"/>
      <c r="Q39" s="227"/>
      <c r="R39" s="227"/>
      <c r="S39" s="227"/>
      <c r="T39" s="227"/>
      <c r="U39" s="227"/>
      <c r="V39" s="227"/>
      <c r="W39" s="227"/>
      <c r="X39" s="227"/>
      <c r="Y39" s="227"/>
      <c r="Z39" s="227"/>
      <c r="AA39" s="227"/>
      <c r="AB39" s="227"/>
      <c r="AC39" s="228"/>
      <c r="AD39" s="201"/>
      <c r="AE39" s="202"/>
      <c r="AF39" s="202"/>
      <c r="AG39" s="202"/>
      <c r="AH39" s="202"/>
      <c r="AI39" s="202"/>
      <c r="AJ39" s="202"/>
      <c r="AK39" s="202"/>
      <c r="AL39" s="234"/>
      <c r="AM39" s="201"/>
      <c r="AN39" s="202"/>
      <c r="AO39" s="202"/>
      <c r="AP39" s="202"/>
      <c r="AQ39" s="202"/>
      <c r="AR39" s="202"/>
      <c r="AS39" s="202"/>
      <c r="AT39" s="202"/>
      <c r="AU39" s="234"/>
      <c r="AV39" s="201"/>
      <c r="AW39" s="202"/>
      <c r="AX39" s="202"/>
      <c r="AY39" s="202"/>
      <c r="AZ39" s="202"/>
      <c r="BA39" s="202"/>
      <c r="BB39" s="202"/>
      <c r="BC39" s="202"/>
      <c r="BD39" s="225"/>
      <c r="BF39" s="283"/>
      <c r="BG39" s="284"/>
      <c r="BH39" s="285"/>
      <c r="BI39" s="302"/>
      <c r="BJ39" s="303"/>
      <c r="BK39" s="304"/>
      <c r="BL39" s="102"/>
      <c r="BM39" s="103"/>
      <c r="BN39" s="103"/>
      <c r="BO39" s="103"/>
      <c r="BP39" s="103"/>
      <c r="BQ39" s="103"/>
      <c r="BR39" s="103"/>
      <c r="BS39" s="103"/>
      <c r="BT39" s="103"/>
      <c r="BU39" s="103"/>
      <c r="BV39" s="103"/>
      <c r="BW39" s="104"/>
      <c r="BX39" s="241"/>
      <c r="BY39" s="94"/>
      <c r="BZ39" s="94"/>
      <c r="CA39" s="95"/>
      <c r="CB39" s="114"/>
      <c r="CC39" s="115"/>
      <c r="CD39" s="115"/>
      <c r="CE39" s="115"/>
      <c r="CF39" s="115"/>
      <c r="CG39" s="115"/>
      <c r="CH39" s="115"/>
      <c r="CI39" s="115"/>
      <c r="CJ39" s="115"/>
      <c r="CK39" s="115"/>
      <c r="CL39" s="224"/>
      <c r="CM39" s="375"/>
      <c r="CN39" s="375"/>
      <c r="CO39" s="375"/>
    </row>
    <row r="40" spans="1:93" ht="7.5" customHeight="1" x14ac:dyDescent="0.2">
      <c r="A40" s="309"/>
      <c r="B40" s="310"/>
      <c r="C40" s="310"/>
      <c r="D40" s="310"/>
      <c r="E40" s="310"/>
      <c r="F40" s="310"/>
      <c r="G40" s="311"/>
      <c r="H40" s="350"/>
      <c r="I40" s="351"/>
      <c r="J40" s="351"/>
      <c r="K40" s="351"/>
      <c r="L40" s="351"/>
      <c r="M40" s="351"/>
      <c r="N40" s="351"/>
      <c r="O40" s="351"/>
      <c r="P40" s="351"/>
      <c r="Q40" s="351"/>
      <c r="R40" s="351"/>
      <c r="S40" s="351"/>
      <c r="T40" s="351"/>
      <c r="U40" s="351"/>
      <c r="V40" s="351"/>
      <c r="W40" s="351"/>
      <c r="X40" s="351"/>
      <c r="Y40" s="351"/>
      <c r="Z40" s="351"/>
      <c r="AA40" s="351"/>
      <c r="AB40" s="351"/>
      <c r="AC40" s="352"/>
      <c r="AD40" s="327"/>
      <c r="AE40" s="328"/>
      <c r="AF40" s="328"/>
      <c r="AG40" s="328"/>
      <c r="AH40" s="328"/>
      <c r="AI40" s="328"/>
      <c r="AJ40" s="328"/>
      <c r="AK40" s="328"/>
      <c r="AL40" s="232"/>
      <c r="AM40" s="327"/>
      <c r="AN40" s="328"/>
      <c r="AO40" s="328"/>
      <c r="AP40" s="328"/>
      <c r="AQ40" s="328"/>
      <c r="AR40" s="328"/>
      <c r="AS40" s="328"/>
      <c r="AT40" s="328"/>
      <c r="AU40" s="232"/>
      <c r="AV40" s="327"/>
      <c r="AW40" s="328"/>
      <c r="AX40" s="328"/>
      <c r="AY40" s="328"/>
      <c r="AZ40" s="328"/>
      <c r="BA40" s="328"/>
      <c r="BB40" s="328"/>
      <c r="BC40" s="328"/>
      <c r="BD40" s="223"/>
      <c r="BF40" s="283"/>
      <c r="BG40" s="284"/>
      <c r="BH40" s="285"/>
      <c r="BI40" s="302"/>
      <c r="BJ40" s="303"/>
      <c r="BK40" s="304"/>
      <c r="BL40" s="102"/>
      <c r="BM40" s="103"/>
      <c r="BN40" s="103"/>
      <c r="BO40" s="103"/>
      <c r="BP40" s="103"/>
      <c r="BQ40" s="103"/>
      <c r="BR40" s="103"/>
      <c r="BS40" s="103"/>
      <c r="BT40" s="103"/>
      <c r="BU40" s="103"/>
      <c r="BV40" s="103"/>
      <c r="BW40" s="104"/>
      <c r="BX40" s="241"/>
      <c r="BY40" s="94"/>
      <c r="BZ40" s="94"/>
      <c r="CA40" s="95"/>
      <c r="CB40" s="114"/>
      <c r="CC40" s="115"/>
      <c r="CD40" s="115"/>
      <c r="CE40" s="115"/>
      <c r="CF40" s="115"/>
      <c r="CG40" s="115"/>
      <c r="CH40" s="115"/>
      <c r="CI40" s="115"/>
      <c r="CJ40" s="115"/>
      <c r="CK40" s="115"/>
      <c r="CL40" s="224"/>
      <c r="CM40" s="375"/>
      <c r="CN40" s="375"/>
      <c r="CO40" s="375"/>
    </row>
    <row r="41" spans="1:93" ht="7.5" customHeight="1" x14ac:dyDescent="0.2">
      <c r="A41" s="312"/>
      <c r="B41" s="313"/>
      <c r="C41" s="313"/>
      <c r="D41" s="313"/>
      <c r="E41" s="313"/>
      <c r="F41" s="313"/>
      <c r="G41" s="314"/>
      <c r="H41" s="353"/>
      <c r="I41" s="354"/>
      <c r="J41" s="354"/>
      <c r="K41" s="354"/>
      <c r="L41" s="354"/>
      <c r="M41" s="354"/>
      <c r="N41" s="354"/>
      <c r="O41" s="354"/>
      <c r="P41" s="354"/>
      <c r="Q41" s="354"/>
      <c r="R41" s="354"/>
      <c r="S41" s="354"/>
      <c r="T41" s="354"/>
      <c r="U41" s="354"/>
      <c r="V41" s="354"/>
      <c r="W41" s="354"/>
      <c r="X41" s="354"/>
      <c r="Y41" s="354"/>
      <c r="Z41" s="354"/>
      <c r="AA41" s="354"/>
      <c r="AB41" s="354"/>
      <c r="AC41" s="355"/>
      <c r="AD41" s="329"/>
      <c r="AE41" s="330"/>
      <c r="AF41" s="330"/>
      <c r="AG41" s="330"/>
      <c r="AH41" s="330"/>
      <c r="AI41" s="330"/>
      <c r="AJ41" s="330"/>
      <c r="AK41" s="330"/>
      <c r="AL41" s="233"/>
      <c r="AM41" s="329"/>
      <c r="AN41" s="330"/>
      <c r="AO41" s="330"/>
      <c r="AP41" s="330"/>
      <c r="AQ41" s="330"/>
      <c r="AR41" s="330"/>
      <c r="AS41" s="330"/>
      <c r="AT41" s="330"/>
      <c r="AU41" s="233"/>
      <c r="AV41" s="329"/>
      <c r="AW41" s="330"/>
      <c r="AX41" s="330"/>
      <c r="AY41" s="330"/>
      <c r="AZ41" s="330"/>
      <c r="BA41" s="330"/>
      <c r="BB41" s="330"/>
      <c r="BC41" s="330"/>
      <c r="BD41" s="224"/>
      <c r="BF41" s="283"/>
      <c r="BG41" s="284"/>
      <c r="BH41" s="285"/>
      <c r="BI41" s="305"/>
      <c r="BJ41" s="306"/>
      <c r="BK41" s="307"/>
      <c r="BL41" s="105"/>
      <c r="BM41" s="106"/>
      <c r="BN41" s="106"/>
      <c r="BO41" s="106"/>
      <c r="BP41" s="106"/>
      <c r="BQ41" s="106"/>
      <c r="BR41" s="106"/>
      <c r="BS41" s="106"/>
      <c r="BT41" s="106"/>
      <c r="BU41" s="106"/>
      <c r="BV41" s="106"/>
      <c r="BW41" s="107"/>
      <c r="BX41" s="250"/>
      <c r="BY41" s="175"/>
      <c r="BZ41" s="175"/>
      <c r="CA41" s="176"/>
      <c r="CB41" s="146"/>
      <c r="CC41" s="147"/>
      <c r="CD41" s="147"/>
      <c r="CE41" s="147"/>
      <c r="CF41" s="147"/>
      <c r="CG41" s="147"/>
      <c r="CH41" s="147"/>
      <c r="CI41" s="147"/>
      <c r="CJ41" s="147"/>
      <c r="CK41" s="147"/>
      <c r="CL41" s="225"/>
      <c r="CM41" s="375"/>
      <c r="CN41" s="375"/>
      <c r="CO41" s="375"/>
    </row>
    <row r="42" spans="1:93" ht="7.5" customHeight="1" x14ac:dyDescent="0.2">
      <c r="A42" s="315"/>
      <c r="B42" s="316"/>
      <c r="C42" s="316"/>
      <c r="D42" s="316"/>
      <c r="E42" s="316"/>
      <c r="F42" s="316"/>
      <c r="G42" s="317"/>
      <c r="H42" s="356"/>
      <c r="I42" s="357"/>
      <c r="J42" s="357"/>
      <c r="K42" s="357"/>
      <c r="L42" s="357"/>
      <c r="M42" s="357"/>
      <c r="N42" s="357"/>
      <c r="O42" s="357"/>
      <c r="P42" s="357"/>
      <c r="Q42" s="357"/>
      <c r="R42" s="357"/>
      <c r="S42" s="357"/>
      <c r="T42" s="357"/>
      <c r="U42" s="357"/>
      <c r="V42" s="357"/>
      <c r="W42" s="357"/>
      <c r="X42" s="357"/>
      <c r="Y42" s="357"/>
      <c r="Z42" s="357"/>
      <c r="AA42" s="357"/>
      <c r="AB42" s="357"/>
      <c r="AC42" s="358"/>
      <c r="AD42" s="331"/>
      <c r="AE42" s="332"/>
      <c r="AF42" s="332"/>
      <c r="AG42" s="332"/>
      <c r="AH42" s="332"/>
      <c r="AI42" s="332"/>
      <c r="AJ42" s="332"/>
      <c r="AK42" s="332"/>
      <c r="AL42" s="234"/>
      <c r="AM42" s="331"/>
      <c r="AN42" s="332"/>
      <c r="AO42" s="332"/>
      <c r="AP42" s="332"/>
      <c r="AQ42" s="332"/>
      <c r="AR42" s="332"/>
      <c r="AS42" s="332"/>
      <c r="AT42" s="332"/>
      <c r="AU42" s="234"/>
      <c r="AV42" s="331"/>
      <c r="AW42" s="332"/>
      <c r="AX42" s="332"/>
      <c r="AY42" s="332"/>
      <c r="AZ42" s="332"/>
      <c r="BA42" s="332"/>
      <c r="BB42" s="332"/>
      <c r="BC42" s="332"/>
      <c r="BD42" s="225"/>
      <c r="BF42" s="283"/>
      <c r="BG42" s="284"/>
      <c r="BH42" s="285"/>
      <c r="BI42" s="251" t="s">
        <v>529</v>
      </c>
      <c r="BJ42" s="252"/>
      <c r="BK42" s="252"/>
      <c r="BL42" s="252"/>
      <c r="BM42" s="252"/>
      <c r="BN42" s="252"/>
      <c r="BO42" s="252"/>
      <c r="BP42" s="252"/>
      <c r="BQ42" s="252"/>
      <c r="BR42" s="252"/>
      <c r="BS42" s="252"/>
      <c r="BT42" s="252"/>
      <c r="BU42" s="252"/>
      <c r="BV42" s="252"/>
      <c r="BW42" s="253"/>
      <c r="BX42" s="240" t="s">
        <v>84</v>
      </c>
      <c r="BY42" s="91"/>
      <c r="BZ42" s="91"/>
      <c r="CA42" s="92"/>
      <c r="CB42" s="112" t="str">
        <f>IF(データ!B419&lt;&gt;"",IF(OR(データ!B419&lt;&gt;"0",データ!G419&lt;&gt;"0"),データ!B419,""),"")</f>
        <v/>
      </c>
      <c r="CC42" s="113"/>
      <c r="CD42" s="113"/>
      <c r="CE42" s="113"/>
      <c r="CF42" s="113"/>
      <c r="CG42" s="113"/>
      <c r="CH42" s="113"/>
      <c r="CI42" s="113"/>
      <c r="CJ42" s="113"/>
      <c r="CK42" s="113"/>
      <c r="CL42" s="223"/>
      <c r="CM42" s="375"/>
      <c r="CN42" s="375"/>
      <c r="CO42" s="375"/>
    </row>
    <row r="43" spans="1:93" ht="7.5" customHeight="1" x14ac:dyDescent="0.2">
      <c r="A43" s="309"/>
      <c r="B43" s="310"/>
      <c r="C43" s="310"/>
      <c r="D43" s="310"/>
      <c r="E43" s="310"/>
      <c r="F43" s="310"/>
      <c r="G43" s="311"/>
      <c r="H43" s="350"/>
      <c r="I43" s="351"/>
      <c r="J43" s="351"/>
      <c r="K43" s="351"/>
      <c r="L43" s="351"/>
      <c r="M43" s="351"/>
      <c r="N43" s="351"/>
      <c r="O43" s="351"/>
      <c r="P43" s="351"/>
      <c r="Q43" s="351"/>
      <c r="R43" s="351"/>
      <c r="S43" s="351"/>
      <c r="T43" s="351"/>
      <c r="U43" s="351"/>
      <c r="V43" s="351"/>
      <c r="W43" s="351"/>
      <c r="X43" s="351"/>
      <c r="Y43" s="351"/>
      <c r="Z43" s="351"/>
      <c r="AA43" s="351"/>
      <c r="AB43" s="351"/>
      <c r="AC43" s="352"/>
      <c r="AD43" s="327"/>
      <c r="AE43" s="328"/>
      <c r="AF43" s="328"/>
      <c r="AG43" s="328"/>
      <c r="AH43" s="328"/>
      <c r="AI43" s="328"/>
      <c r="AJ43" s="328"/>
      <c r="AK43" s="328"/>
      <c r="AL43" s="232"/>
      <c r="AM43" s="327"/>
      <c r="AN43" s="328"/>
      <c r="AO43" s="328"/>
      <c r="AP43" s="328"/>
      <c r="AQ43" s="328"/>
      <c r="AR43" s="328"/>
      <c r="AS43" s="328"/>
      <c r="AT43" s="328"/>
      <c r="AU43" s="232"/>
      <c r="AV43" s="327"/>
      <c r="AW43" s="328"/>
      <c r="AX43" s="328"/>
      <c r="AY43" s="328"/>
      <c r="AZ43" s="328"/>
      <c r="BA43" s="328"/>
      <c r="BB43" s="328"/>
      <c r="BC43" s="328"/>
      <c r="BD43" s="223"/>
      <c r="BF43" s="283"/>
      <c r="BG43" s="284"/>
      <c r="BH43" s="285"/>
      <c r="BI43" s="254"/>
      <c r="BJ43" s="255"/>
      <c r="BK43" s="255"/>
      <c r="BL43" s="255"/>
      <c r="BM43" s="255"/>
      <c r="BN43" s="255"/>
      <c r="BO43" s="255"/>
      <c r="BP43" s="255"/>
      <c r="BQ43" s="255"/>
      <c r="BR43" s="255"/>
      <c r="BS43" s="255"/>
      <c r="BT43" s="255"/>
      <c r="BU43" s="255"/>
      <c r="BV43" s="255"/>
      <c r="BW43" s="256"/>
      <c r="BX43" s="241"/>
      <c r="BY43" s="94"/>
      <c r="BZ43" s="94"/>
      <c r="CA43" s="95"/>
      <c r="CB43" s="114"/>
      <c r="CC43" s="115"/>
      <c r="CD43" s="115"/>
      <c r="CE43" s="115"/>
      <c r="CF43" s="115"/>
      <c r="CG43" s="115"/>
      <c r="CH43" s="115"/>
      <c r="CI43" s="115"/>
      <c r="CJ43" s="115"/>
      <c r="CK43" s="115"/>
      <c r="CL43" s="224"/>
      <c r="CM43" s="375"/>
      <c r="CN43" s="375"/>
      <c r="CO43" s="375"/>
    </row>
    <row r="44" spans="1:93" ht="7.5" customHeight="1" x14ac:dyDescent="0.2">
      <c r="A44" s="312"/>
      <c r="B44" s="313"/>
      <c r="C44" s="313"/>
      <c r="D44" s="313"/>
      <c r="E44" s="313"/>
      <c r="F44" s="313"/>
      <c r="G44" s="314"/>
      <c r="H44" s="353"/>
      <c r="I44" s="354"/>
      <c r="J44" s="354"/>
      <c r="K44" s="354"/>
      <c r="L44" s="354"/>
      <c r="M44" s="354"/>
      <c r="N44" s="354"/>
      <c r="O44" s="354"/>
      <c r="P44" s="354"/>
      <c r="Q44" s="354"/>
      <c r="R44" s="354"/>
      <c r="S44" s="354"/>
      <c r="T44" s="354"/>
      <c r="U44" s="354"/>
      <c r="V44" s="354"/>
      <c r="W44" s="354"/>
      <c r="X44" s="354"/>
      <c r="Y44" s="354"/>
      <c r="Z44" s="354"/>
      <c r="AA44" s="354"/>
      <c r="AB44" s="354"/>
      <c r="AC44" s="355"/>
      <c r="AD44" s="329"/>
      <c r="AE44" s="330"/>
      <c r="AF44" s="330"/>
      <c r="AG44" s="330"/>
      <c r="AH44" s="330"/>
      <c r="AI44" s="330"/>
      <c r="AJ44" s="330"/>
      <c r="AK44" s="330"/>
      <c r="AL44" s="233"/>
      <c r="AM44" s="329"/>
      <c r="AN44" s="330"/>
      <c r="AO44" s="330"/>
      <c r="AP44" s="330"/>
      <c r="AQ44" s="330"/>
      <c r="AR44" s="330"/>
      <c r="AS44" s="330"/>
      <c r="AT44" s="330"/>
      <c r="AU44" s="233"/>
      <c r="AV44" s="329"/>
      <c r="AW44" s="330"/>
      <c r="AX44" s="330"/>
      <c r="AY44" s="330"/>
      <c r="AZ44" s="330"/>
      <c r="BA44" s="330"/>
      <c r="BB44" s="330"/>
      <c r="BC44" s="330"/>
      <c r="BD44" s="224"/>
      <c r="BF44" s="283"/>
      <c r="BG44" s="284"/>
      <c r="BH44" s="285"/>
      <c r="BI44" s="254"/>
      <c r="BJ44" s="255"/>
      <c r="BK44" s="255"/>
      <c r="BL44" s="255"/>
      <c r="BM44" s="255"/>
      <c r="BN44" s="255"/>
      <c r="BO44" s="255"/>
      <c r="BP44" s="255"/>
      <c r="BQ44" s="255"/>
      <c r="BR44" s="255"/>
      <c r="BS44" s="255"/>
      <c r="BT44" s="255"/>
      <c r="BU44" s="255"/>
      <c r="BV44" s="255"/>
      <c r="BW44" s="256"/>
      <c r="BX44" s="241"/>
      <c r="BY44" s="94"/>
      <c r="BZ44" s="94"/>
      <c r="CA44" s="95"/>
      <c r="CB44" s="114"/>
      <c r="CC44" s="115"/>
      <c r="CD44" s="115"/>
      <c r="CE44" s="115"/>
      <c r="CF44" s="115"/>
      <c r="CG44" s="115"/>
      <c r="CH44" s="115"/>
      <c r="CI44" s="115"/>
      <c r="CJ44" s="115"/>
      <c r="CK44" s="115"/>
      <c r="CL44" s="224"/>
      <c r="CM44" s="375"/>
      <c r="CN44" s="375"/>
      <c r="CO44" s="375"/>
    </row>
    <row r="45" spans="1:93" ht="7.5" customHeight="1" x14ac:dyDescent="0.2">
      <c r="A45" s="315"/>
      <c r="B45" s="316"/>
      <c r="C45" s="316"/>
      <c r="D45" s="316"/>
      <c r="E45" s="316"/>
      <c r="F45" s="316"/>
      <c r="G45" s="317"/>
      <c r="H45" s="356"/>
      <c r="I45" s="357"/>
      <c r="J45" s="357"/>
      <c r="K45" s="357"/>
      <c r="L45" s="357"/>
      <c r="M45" s="357"/>
      <c r="N45" s="357"/>
      <c r="O45" s="357"/>
      <c r="P45" s="357"/>
      <c r="Q45" s="357"/>
      <c r="R45" s="357"/>
      <c r="S45" s="357"/>
      <c r="T45" s="357"/>
      <c r="U45" s="357"/>
      <c r="V45" s="357"/>
      <c r="W45" s="357"/>
      <c r="X45" s="357"/>
      <c r="Y45" s="357"/>
      <c r="Z45" s="357"/>
      <c r="AA45" s="357"/>
      <c r="AB45" s="357"/>
      <c r="AC45" s="358"/>
      <c r="AD45" s="331"/>
      <c r="AE45" s="332"/>
      <c r="AF45" s="332"/>
      <c r="AG45" s="332"/>
      <c r="AH45" s="332"/>
      <c r="AI45" s="332"/>
      <c r="AJ45" s="332"/>
      <c r="AK45" s="332"/>
      <c r="AL45" s="234"/>
      <c r="AM45" s="331"/>
      <c r="AN45" s="332"/>
      <c r="AO45" s="332"/>
      <c r="AP45" s="332"/>
      <c r="AQ45" s="332"/>
      <c r="AR45" s="332"/>
      <c r="AS45" s="332"/>
      <c r="AT45" s="332"/>
      <c r="AU45" s="234"/>
      <c r="AV45" s="331"/>
      <c r="AW45" s="332"/>
      <c r="AX45" s="332"/>
      <c r="AY45" s="332"/>
      <c r="AZ45" s="332"/>
      <c r="BA45" s="332"/>
      <c r="BB45" s="332"/>
      <c r="BC45" s="332"/>
      <c r="BD45" s="225"/>
      <c r="BF45" s="283"/>
      <c r="BG45" s="284"/>
      <c r="BH45" s="285"/>
      <c r="BI45" s="257"/>
      <c r="BJ45" s="258"/>
      <c r="BK45" s="258"/>
      <c r="BL45" s="258"/>
      <c r="BM45" s="258"/>
      <c r="BN45" s="258"/>
      <c r="BO45" s="258"/>
      <c r="BP45" s="258"/>
      <c r="BQ45" s="258"/>
      <c r="BR45" s="258"/>
      <c r="BS45" s="258"/>
      <c r="BT45" s="258"/>
      <c r="BU45" s="258"/>
      <c r="BV45" s="258"/>
      <c r="BW45" s="259"/>
      <c r="BX45" s="250"/>
      <c r="BY45" s="175"/>
      <c r="BZ45" s="175"/>
      <c r="CA45" s="176"/>
      <c r="CB45" s="146"/>
      <c r="CC45" s="147"/>
      <c r="CD45" s="147"/>
      <c r="CE45" s="147"/>
      <c r="CF45" s="147"/>
      <c r="CG45" s="147"/>
      <c r="CH45" s="147"/>
      <c r="CI45" s="147"/>
      <c r="CJ45" s="147"/>
      <c r="CK45" s="147"/>
      <c r="CL45" s="225"/>
      <c r="CM45" s="375"/>
      <c r="CN45" s="375"/>
      <c r="CO45" s="375"/>
    </row>
    <row r="46" spans="1:93" ht="7.5" customHeight="1" x14ac:dyDescent="0.2">
      <c r="A46" s="309"/>
      <c r="B46" s="310"/>
      <c r="C46" s="310"/>
      <c r="D46" s="310"/>
      <c r="E46" s="310"/>
      <c r="F46" s="310"/>
      <c r="G46" s="311"/>
      <c r="H46" s="350"/>
      <c r="I46" s="351"/>
      <c r="J46" s="351"/>
      <c r="K46" s="351"/>
      <c r="L46" s="351"/>
      <c r="M46" s="351"/>
      <c r="N46" s="351"/>
      <c r="O46" s="351"/>
      <c r="P46" s="351"/>
      <c r="Q46" s="351"/>
      <c r="R46" s="351"/>
      <c r="S46" s="351"/>
      <c r="T46" s="351"/>
      <c r="U46" s="351"/>
      <c r="V46" s="351"/>
      <c r="W46" s="351"/>
      <c r="X46" s="351"/>
      <c r="Y46" s="351"/>
      <c r="Z46" s="351"/>
      <c r="AA46" s="351"/>
      <c r="AB46" s="351"/>
      <c r="AC46" s="352"/>
      <c r="AD46" s="327"/>
      <c r="AE46" s="328"/>
      <c r="AF46" s="328"/>
      <c r="AG46" s="328"/>
      <c r="AH46" s="328"/>
      <c r="AI46" s="328"/>
      <c r="AJ46" s="328"/>
      <c r="AK46" s="328"/>
      <c r="AL46" s="232"/>
      <c r="AM46" s="327"/>
      <c r="AN46" s="328"/>
      <c r="AO46" s="328"/>
      <c r="AP46" s="328"/>
      <c r="AQ46" s="328"/>
      <c r="AR46" s="328"/>
      <c r="AS46" s="328"/>
      <c r="AT46" s="328"/>
      <c r="AU46" s="232"/>
      <c r="AV46" s="327"/>
      <c r="AW46" s="328"/>
      <c r="AX46" s="328"/>
      <c r="AY46" s="328"/>
      <c r="AZ46" s="328"/>
      <c r="BA46" s="328"/>
      <c r="BB46" s="328"/>
      <c r="BC46" s="328"/>
      <c r="BD46" s="223"/>
      <c r="BF46" s="283"/>
      <c r="BG46" s="284"/>
      <c r="BH46" s="285"/>
      <c r="BI46" s="254" t="s">
        <v>530</v>
      </c>
      <c r="BJ46" s="255"/>
      <c r="BK46" s="255"/>
      <c r="BL46" s="255"/>
      <c r="BM46" s="255"/>
      <c r="BN46" s="255"/>
      <c r="BO46" s="255"/>
      <c r="BP46" s="255"/>
      <c r="BQ46" s="255"/>
      <c r="BR46" s="255"/>
      <c r="BS46" s="255"/>
      <c r="BT46" s="255"/>
      <c r="BU46" s="255"/>
      <c r="BV46" s="255"/>
      <c r="BW46" s="256"/>
      <c r="BX46" s="240" t="s">
        <v>85</v>
      </c>
      <c r="BY46" s="91"/>
      <c r="BZ46" s="91"/>
      <c r="CA46" s="92"/>
      <c r="CB46" s="112" t="str">
        <f>IF(データ!B427&lt;&gt;"",IF(OR(データ!B427&lt;&gt;"0",データ!G427&lt;&gt;"0"),データ!B427,""),"")</f>
        <v/>
      </c>
      <c r="CC46" s="113"/>
      <c r="CD46" s="113"/>
      <c r="CE46" s="113"/>
      <c r="CF46" s="113"/>
      <c r="CG46" s="113"/>
      <c r="CH46" s="113"/>
      <c r="CI46" s="113"/>
      <c r="CJ46" s="113"/>
      <c r="CK46" s="113"/>
      <c r="CL46" s="223"/>
      <c r="CM46" s="375"/>
      <c r="CN46" s="375"/>
      <c r="CO46" s="375"/>
    </row>
    <row r="47" spans="1:93" ht="7.5" customHeight="1" x14ac:dyDescent="0.2">
      <c r="A47" s="312"/>
      <c r="B47" s="313"/>
      <c r="C47" s="313"/>
      <c r="D47" s="313"/>
      <c r="E47" s="313"/>
      <c r="F47" s="313"/>
      <c r="G47" s="314"/>
      <c r="H47" s="353"/>
      <c r="I47" s="354"/>
      <c r="J47" s="354"/>
      <c r="K47" s="354"/>
      <c r="L47" s="354"/>
      <c r="M47" s="354"/>
      <c r="N47" s="354"/>
      <c r="O47" s="354"/>
      <c r="P47" s="354"/>
      <c r="Q47" s="354"/>
      <c r="R47" s="354"/>
      <c r="S47" s="354"/>
      <c r="T47" s="354"/>
      <c r="U47" s="354"/>
      <c r="V47" s="354"/>
      <c r="W47" s="354"/>
      <c r="X47" s="354"/>
      <c r="Y47" s="354"/>
      <c r="Z47" s="354"/>
      <c r="AA47" s="354"/>
      <c r="AB47" s="354"/>
      <c r="AC47" s="355"/>
      <c r="AD47" s="329"/>
      <c r="AE47" s="330"/>
      <c r="AF47" s="330"/>
      <c r="AG47" s="330"/>
      <c r="AH47" s="330"/>
      <c r="AI47" s="330"/>
      <c r="AJ47" s="330"/>
      <c r="AK47" s="330"/>
      <c r="AL47" s="233"/>
      <c r="AM47" s="329"/>
      <c r="AN47" s="330"/>
      <c r="AO47" s="330"/>
      <c r="AP47" s="330"/>
      <c r="AQ47" s="330"/>
      <c r="AR47" s="330"/>
      <c r="AS47" s="330"/>
      <c r="AT47" s="330"/>
      <c r="AU47" s="233"/>
      <c r="AV47" s="329"/>
      <c r="AW47" s="330"/>
      <c r="AX47" s="330"/>
      <c r="AY47" s="330"/>
      <c r="AZ47" s="330"/>
      <c r="BA47" s="330"/>
      <c r="BB47" s="330"/>
      <c r="BC47" s="330"/>
      <c r="BD47" s="224"/>
      <c r="BF47" s="283"/>
      <c r="BG47" s="284"/>
      <c r="BH47" s="285"/>
      <c r="BI47" s="254"/>
      <c r="BJ47" s="255"/>
      <c r="BK47" s="255"/>
      <c r="BL47" s="255"/>
      <c r="BM47" s="255"/>
      <c r="BN47" s="255"/>
      <c r="BO47" s="255"/>
      <c r="BP47" s="255"/>
      <c r="BQ47" s="255"/>
      <c r="BR47" s="255"/>
      <c r="BS47" s="255"/>
      <c r="BT47" s="255"/>
      <c r="BU47" s="255"/>
      <c r="BV47" s="255"/>
      <c r="BW47" s="256"/>
      <c r="BX47" s="241"/>
      <c r="BY47" s="94"/>
      <c r="BZ47" s="94"/>
      <c r="CA47" s="95"/>
      <c r="CB47" s="114"/>
      <c r="CC47" s="115"/>
      <c r="CD47" s="115"/>
      <c r="CE47" s="115"/>
      <c r="CF47" s="115"/>
      <c r="CG47" s="115"/>
      <c r="CH47" s="115"/>
      <c r="CI47" s="115"/>
      <c r="CJ47" s="115"/>
      <c r="CK47" s="115"/>
      <c r="CL47" s="224"/>
      <c r="CM47" s="375"/>
      <c r="CN47" s="375"/>
      <c r="CO47" s="375"/>
    </row>
    <row r="48" spans="1:93" ht="7.5" customHeight="1" x14ac:dyDescent="0.2">
      <c r="A48" s="315"/>
      <c r="B48" s="316"/>
      <c r="C48" s="316"/>
      <c r="D48" s="316"/>
      <c r="E48" s="316"/>
      <c r="F48" s="316"/>
      <c r="G48" s="317"/>
      <c r="H48" s="356"/>
      <c r="I48" s="357"/>
      <c r="J48" s="357"/>
      <c r="K48" s="357"/>
      <c r="L48" s="357"/>
      <c r="M48" s="357"/>
      <c r="N48" s="357"/>
      <c r="O48" s="357"/>
      <c r="P48" s="357"/>
      <c r="Q48" s="357"/>
      <c r="R48" s="357"/>
      <c r="S48" s="357"/>
      <c r="T48" s="357"/>
      <c r="U48" s="357"/>
      <c r="V48" s="357"/>
      <c r="W48" s="357"/>
      <c r="X48" s="357"/>
      <c r="Y48" s="357"/>
      <c r="Z48" s="357"/>
      <c r="AA48" s="357"/>
      <c r="AB48" s="357"/>
      <c r="AC48" s="358"/>
      <c r="AD48" s="331"/>
      <c r="AE48" s="332"/>
      <c r="AF48" s="332"/>
      <c r="AG48" s="332"/>
      <c r="AH48" s="332"/>
      <c r="AI48" s="332"/>
      <c r="AJ48" s="332"/>
      <c r="AK48" s="332"/>
      <c r="AL48" s="234"/>
      <c r="AM48" s="331"/>
      <c r="AN48" s="332"/>
      <c r="AO48" s="332"/>
      <c r="AP48" s="332"/>
      <c r="AQ48" s="332"/>
      <c r="AR48" s="332"/>
      <c r="AS48" s="332"/>
      <c r="AT48" s="332"/>
      <c r="AU48" s="234"/>
      <c r="AV48" s="331"/>
      <c r="AW48" s="332"/>
      <c r="AX48" s="332"/>
      <c r="AY48" s="332"/>
      <c r="AZ48" s="332"/>
      <c r="BA48" s="332"/>
      <c r="BB48" s="332"/>
      <c r="BC48" s="332"/>
      <c r="BD48" s="225"/>
      <c r="BF48" s="283"/>
      <c r="BG48" s="284"/>
      <c r="BH48" s="285"/>
      <c r="BI48" s="254"/>
      <c r="BJ48" s="255"/>
      <c r="BK48" s="255"/>
      <c r="BL48" s="255"/>
      <c r="BM48" s="255"/>
      <c r="BN48" s="255"/>
      <c r="BO48" s="255"/>
      <c r="BP48" s="255"/>
      <c r="BQ48" s="255"/>
      <c r="BR48" s="255"/>
      <c r="BS48" s="255"/>
      <c r="BT48" s="255"/>
      <c r="BU48" s="255"/>
      <c r="BV48" s="255"/>
      <c r="BW48" s="256"/>
      <c r="BX48" s="241"/>
      <c r="BY48" s="94"/>
      <c r="BZ48" s="94"/>
      <c r="CA48" s="95"/>
      <c r="CB48" s="114"/>
      <c r="CC48" s="115"/>
      <c r="CD48" s="115"/>
      <c r="CE48" s="115"/>
      <c r="CF48" s="115"/>
      <c r="CG48" s="115"/>
      <c r="CH48" s="115"/>
      <c r="CI48" s="115"/>
      <c r="CJ48" s="115"/>
      <c r="CK48" s="115"/>
      <c r="CL48" s="224"/>
      <c r="CM48" s="375"/>
      <c r="CN48" s="375"/>
      <c r="CO48" s="375"/>
    </row>
    <row r="49" spans="1:100" ht="7.5" customHeight="1" x14ac:dyDescent="0.2">
      <c r="A49" s="309"/>
      <c r="B49" s="310"/>
      <c r="C49" s="310"/>
      <c r="D49" s="310"/>
      <c r="E49" s="310"/>
      <c r="F49" s="310"/>
      <c r="G49" s="311"/>
      <c r="H49" s="350"/>
      <c r="I49" s="351"/>
      <c r="J49" s="351"/>
      <c r="K49" s="351"/>
      <c r="L49" s="351"/>
      <c r="M49" s="351"/>
      <c r="N49" s="351"/>
      <c r="O49" s="351"/>
      <c r="P49" s="351"/>
      <c r="Q49" s="351"/>
      <c r="R49" s="351"/>
      <c r="S49" s="351"/>
      <c r="T49" s="351"/>
      <c r="U49" s="351"/>
      <c r="V49" s="351"/>
      <c r="W49" s="351"/>
      <c r="X49" s="351"/>
      <c r="Y49" s="351"/>
      <c r="Z49" s="351"/>
      <c r="AA49" s="351"/>
      <c r="AB49" s="351"/>
      <c r="AC49" s="352"/>
      <c r="AD49" s="327"/>
      <c r="AE49" s="328"/>
      <c r="AF49" s="328"/>
      <c r="AG49" s="328"/>
      <c r="AH49" s="328"/>
      <c r="AI49" s="328"/>
      <c r="AJ49" s="328"/>
      <c r="AK49" s="328"/>
      <c r="AL49" s="232"/>
      <c r="AM49" s="327"/>
      <c r="AN49" s="328"/>
      <c r="AO49" s="328"/>
      <c r="AP49" s="328"/>
      <c r="AQ49" s="328"/>
      <c r="AR49" s="328"/>
      <c r="AS49" s="328"/>
      <c r="AT49" s="328"/>
      <c r="AU49" s="232"/>
      <c r="AV49" s="327"/>
      <c r="AW49" s="328"/>
      <c r="AX49" s="328"/>
      <c r="AY49" s="328"/>
      <c r="AZ49" s="328"/>
      <c r="BA49" s="328"/>
      <c r="BB49" s="328"/>
      <c r="BC49" s="328"/>
      <c r="BD49" s="223"/>
      <c r="BF49" s="283"/>
      <c r="BG49" s="284"/>
      <c r="BH49" s="285"/>
      <c r="BI49" s="257"/>
      <c r="BJ49" s="258"/>
      <c r="BK49" s="258"/>
      <c r="BL49" s="258"/>
      <c r="BM49" s="258"/>
      <c r="BN49" s="258"/>
      <c r="BO49" s="258"/>
      <c r="BP49" s="258"/>
      <c r="BQ49" s="258"/>
      <c r="BR49" s="258"/>
      <c r="BS49" s="258"/>
      <c r="BT49" s="258"/>
      <c r="BU49" s="258"/>
      <c r="BV49" s="258"/>
      <c r="BW49" s="259"/>
      <c r="BX49" s="250"/>
      <c r="BY49" s="175"/>
      <c r="BZ49" s="175"/>
      <c r="CA49" s="176"/>
      <c r="CB49" s="146"/>
      <c r="CC49" s="147"/>
      <c r="CD49" s="147"/>
      <c r="CE49" s="147"/>
      <c r="CF49" s="147"/>
      <c r="CG49" s="147"/>
      <c r="CH49" s="147"/>
      <c r="CI49" s="147"/>
      <c r="CJ49" s="147"/>
      <c r="CK49" s="147"/>
      <c r="CL49" s="225"/>
      <c r="CM49" s="375"/>
      <c r="CN49" s="375"/>
      <c r="CO49" s="375"/>
    </row>
    <row r="50" spans="1:100" ht="7.5" customHeight="1" x14ac:dyDescent="0.2">
      <c r="A50" s="312"/>
      <c r="B50" s="313"/>
      <c r="C50" s="313"/>
      <c r="D50" s="313"/>
      <c r="E50" s="313"/>
      <c r="F50" s="313"/>
      <c r="G50" s="314"/>
      <c r="H50" s="353"/>
      <c r="I50" s="354"/>
      <c r="J50" s="354"/>
      <c r="K50" s="354"/>
      <c r="L50" s="354"/>
      <c r="M50" s="354"/>
      <c r="N50" s="354"/>
      <c r="O50" s="354"/>
      <c r="P50" s="354"/>
      <c r="Q50" s="354"/>
      <c r="R50" s="354"/>
      <c r="S50" s="354"/>
      <c r="T50" s="354"/>
      <c r="U50" s="354"/>
      <c r="V50" s="354"/>
      <c r="W50" s="354"/>
      <c r="X50" s="354"/>
      <c r="Y50" s="354"/>
      <c r="Z50" s="354"/>
      <c r="AA50" s="354"/>
      <c r="AB50" s="354"/>
      <c r="AC50" s="355"/>
      <c r="AD50" s="329"/>
      <c r="AE50" s="330"/>
      <c r="AF50" s="330"/>
      <c r="AG50" s="330"/>
      <c r="AH50" s="330"/>
      <c r="AI50" s="330"/>
      <c r="AJ50" s="330"/>
      <c r="AK50" s="330"/>
      <c r="AL50" s="233"/>
      <c r="AM50" s="329"/>
      <c r="AN50" s="330"/>
      <c r="AO50" s="330"/>
      <c r="AP50" s="330"/>
      <c r="AQ50" s="330"/>
      <c r="AR50" s="330"/>
      <c r="AS50" s="330"/>
      <c r="AT50" s="330"/>
      <c r="AU50" s="233"/>
      <c r="AV50" s="329"/>
      <c r="AW50" s="330"/>
      <c r="AX50" s="330"/>
      <c r="AY50" s="330"/>
      <c r="AZ50" s="330"/>
      <c r="BA50" s="330"/>
      <c r="BB50" s="330"/>
      <c r="BC50" s="330"/>
      <c r="BD50" s="224"/>
      <c r="BF50" s="283"/>
      <c r="BG50" s="284"/>
      <c r="BH50" s="285"/>
      <c r="BI50" s="99" t="s">
        <v>531</v>
      </c>
      <c r="BJ50" s="100"/>
      <c r="BK50" s="100"/>
      <c r="BL50" s="100"/>
      <c r="BM50" s="100"/>
      <c r="BN50" s="100"/>
      <c r="BO50" s="100"/>
      <c r="BP50" s="100"/>
      <c r="BQ50" s="100"/>
      <c r="BR50" s="100"/>
      <c r="BS50" s="100"/>
      <c r="BT50" s="100"/>
      <c r="BU50" s="100"/>
      <c r="BV50" s="100"/>
      <c r="BW50" s="101"/>
      <c r="BX50" s="240" t="s">
        <v>86</v>
      </c>
      <c r="BY50" s="91"/>
      <c r="BZ50" s="91"/>
      <c r="CA50" s="92"/>
      <c r="CB50" s="112" t="str">
        <f>IF(データ!B410&lt;&gt;"",IF(OR(データ!B410&lt;&gt;"0",データ!D410&lt;&gt;"0"),データ!B410,""),"")</f>
        <v/>
      </c>
      <c r="CC50" s="113"/>
      <c r="CD50" s="113"/>
      <c r="CE50" s="113"/>
      <c r="CF50" s="113"/>
      <c r="CG50" s="113"/>
      <c r="CH50" s="113"/>
      <c r="CI50" s="113"/>
      <c r="CJ50" s="113"/>
      <c r="CK50" s="113"/>
      <c r="CL50" s="223"/>
      <c r="CM50" s="375"/>
      <c r="CN50" s="375"/>
      <c r="CO50" s="375"/>
    </row>
    <row r="51" spans="1:100" ht="7.5" customHeight="1" thickBot="1" x14ac:dyDescent="0.25">
      <c r="A51" s="312"/>
      <c r="B51" s="313"/>
      <c r="C51" s="313"/>
      <c r="D51" s="313"/>
      <c r="E51" s="313"/>
      <c r="F51" s="313"/>
      <c r="G51" s="314"/>
      <c r="H51" s="353"/>
      <c r="I51" s="354"/>
      <c r="J51" s="354"/>
      <c r="K51" s="354"/>
      <c r="L51" s="354"/>
      <c r="M51" s="354"/>
      <c r="N51" s="354"/>
      <c r="O51" s="357"/>
      <c r="P51" s="357"/>
      <c r="Q51" s="357"/>
      <c r="R51" s="357"/>
      <c r="S51" s="357"/>
      <c r="T51" s="357"/>
      <c r="U51" s="357"/>
      <c r="V51" s="357"/>
      <c r="W51" s="357"/>
      <c r="X51" s="357"/>
      <c r="Y51" s="357"/>
      <c r="Z51" s="357"/>
      <c r="AA51" s="357"/>
      <c r="AB51" s="357"/>
      <c r="AC51" s="358"/>
      <c r="AD51" s="331"/>
      <c r="AE51" s="332"/>
      <c r="AF51" s="332"/>
      <c r="AG51" s="332"/>
      <c r="AH51" s="332"/>
      <c r="AI51" s="332"/>
      <c r="AJ51" s="332"/>
      <c r="AK51" s="332"/>
      <c r="AL51" s="234"/>
      <c r="AM51" s="331"/>
      <c r="AN51" s="332"/>
      <c r="AO51" s="332"/>
      <c r="AP51" s="332"/>
      <c r="AQ51" s="332"/>
      <c r="AR51" s="332"/>
      <c r="AS51" s="332"/>
      <c r="AT51" s="332"/>
      <c r="AU51" s="234"/>
      <c r="AV51" s="331"/>
      <c r="AW51" s="332"/>
      <c r="AX51" s="332"/>
      <c r="AY51" s="332"/>
      <c r="AZ51" s="332"/>
      <c r="BA51" s="332"/>
      <c r="BB51" s="332"/>
      <c r="BC51" s="332"/>
      <c r="BD51" s="225"/>
      <c r="BF51" s="283"/>
      <c r="BG51" s="284"/>
      <c r="BH51" s="285"/>
      <c r="BI51" s="102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4"/>
      <c r="BX51" s="241"/>
      <c r="BY51" s="94"/>
      <c r="BZ51" s="94"/>
      <c r="CA51" s="95"/>
      <c r="CB51" s="114"/>
      <c r="CC51" s="115"/>
      <c r="CD51" s="115"/>
      <c r="CE51" s="115"/>
      <c r="CF51" s="115"/>
      <c r="CG51" s="115"/>
      <c r="CH51" s="115"/>
      <c r="CI51" s="115"/>
      <c r="CJ51" s="115"/>
      <c r="CK51" s="115"/>
      <c r="CL51" s="224"/>
      <c r="CM51" s="375"/>
      <c r="CN51" s="375"/>
      <c r="CO51" s="375"/>
    </row>
    <row r="52" spans="1:100" ht="7.5" customHeight="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10"/>
      <c r="O52" s="100" t="s">
        <v>93</v>
      </c>
      <c r="P52" s="100"/>
      <c r="Q52" s="100"/>
      <c r="R52" s="100"/>
      <c r="S52" s="100"/>
      <c r="T52" s="100"/>
      <c r="U52" s="100"/>
      <c r="V52" s="100"/>
      <c r="W52" s="100"/>
      <c r="X52" s="100"/>
      <c r="Y52" s="101"/>
      <c r="Z52" s="214" t="str">
        <f>IF(COUNTIF(データ!G403:G407,"*1*")&gt;0,"措法33の4 ","")&amp;IF(COUNTIF(データ!G403:G407,"*2*")&gt;0,"措法35 ","")&amp;IF(COUNTIF(データ!G403:G407,"*3*")&gt;0,"措法34の2 ","")&amp;IF(COUNTIF(データ!G403:G407,"*4*")&gt;0,"措法34の3 ","")&amp;IF(COUNTIF(データ!G403:G407,"*5*")&gt;0,"措法34 ","")&amp;IF(COUNTIF(データ!G403:G407,"*7*")&gt;0,"措法31の4 ","")&amp;IF(COUNTIF(データ!G403:G407,"*8*")&gt;0,"所法64の1 ","")&amp;IF(COUNTIF(データ!G403:G407,"*9*")&gt;0,"所法64の2 ","")</f>
        <v/>
      </c>
      <c r="AA52" s="215"/>
      <c r="AB52" s="215"/>
      <c r="AC52" s="215"/>
      <c r="AD52" s="215"/>
      <c r="AE52" s="215"/>
      <c r="AF52" s="215"/>
      <c r="AG52" s="215"/>
      <c r="AH52" s="215"/>
      <c r="AI52" s="215"/>
      <c r="AJ52" s="215"/>
      <c r="AK52" s="215"/>
      <c r="AL52" s="215"/>
      <c r="AM52" s="215"/>
      <c r="AN52" s="215"/>
      <c r="AO52" s="215"/>
      <c r="AP52" s="215"/>
      <c r="AQ52" s="215"/>
      <c r="AR52" s="215"/>
      <c r="AS52" s="215"/>
      <c r="AT52" s="215"/>
      <c r="AU52" s="215"/>
      <c r="AV52" s="215"/>
      <c r="AW52" s="215"/>
      <c r="AX52" s="215"/>
      <c r="AY52" s="215"/>
      <c r="AZ52" s="215"/>
      <c r="BA52" s="215"/>
      <c r="BB52" s="215"/>
      <c r="BC52" s="215"/>
      <c r="BD52" s="379"/>
      <c r="BF52" s="283"/>
      <c r="BG52" s="284"/>
      <c r="BH52" s="285"/>
      <c r="BI52" s="102"/>
      <c r="BJ52" s="103"/>
      <c r="BK52" s="103"/>
      <c r="BL52" s="103"/>
      <c r="BM52" s="103"/>
      <c r="BN52" s="103"/>
      <c r="BO52" s="103"/>
      <c r="BP52" s="103"/>
      <c r="BQ52" s="103"/>
      <c r="BR52" s="103"/>
      <c r="BS52" s="103"/>
      <c r="BT52" s="103"/>
      <c r="BU52" s="103"/>
      <c r="BV52" s="103"/>
      <c r="BW52" s="104"/>
      <c r="BX52" s="241"/>
      <c r="BY52" s="94"/>
      <c r="BZ52" s="94"/>
      <c r="CA52" s="95"/>
      <c r="CB52" s="114"/>
      <c r="CC52" s="115"/>
      <c r="CD52" s="115"/>
      <c r="CE52" s="115"/>
      <c r="CF52" s="115"/>
      <c r="CG52" s="115"/>
      <c r="CH52" s="115"/>
      <c r="CI52" s="115"/>
      <c r="CJ52" s="115"/>
      <c r="CK52" s="115"/>
      <c r="CL52" s="224"/>
      <c r="CM52" s="375"/>
      <c r="CN52" s="375"/>
      <c r="CO52" s="375"/>
    </row>
    <row r="53" spans="1:100" ht="7.5" customHeight="1" x14ac:dyDescent="0.2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11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4"/>
      <c r="Z53" s="217"/>
      <c r="AA53" s="218"/>
      <c r="AB53" s="218"/>
      <c r="AC53" s="218"/>
      <c r="AD53" s="218"/>
      <c r="AE53" s="218"/>
      <c r="AF53" s="218"/>
      <c r="AG53" s="218"/>
      <c r="AH53" s="218"/>
      <c r="AI53" s="218"/>
      <c r="AJ53" s="218"/>
      <c r="AK53" s="218"/>
      <c r="AL53" s="218"/>
      <c r="AM53" s="218"/>
      <c r="AN53" s="218"/>
      <c r="AO53" s="218"/>
      <c r="AP53" s="218"/>
      <c r="AQ53" s="218"/>
      <c r="AR53" s="218"/>
      <c r="AS53" s="218"/>
      <c r="AT53" s="218"/>
      <c r="AU53" s="218"/>
      <c r="AV53" s="218"/>
      <c r="AW53" s="218"/>
      <c r="AX53" s="218"/>
      <c r="AY53" s="218"/>
      <c r="AZ53" s="218"/>
      <c r="BA53" s="218"/>
      <c r="BB53" s="218"/>
      <c r="BC53" s="218"/>
      <c r="BD53" s="380"/>
      <c r="BF53" s="283"/>
      <c r="BG53" s="284"/>
      <c r="BH53" s="285"/>
      <c r="BI53" s="105"/>
      <c r="BJ53" s="106"/>
      <c r="BK53" s="106"/>
      <c r="BL53" s="106"/>
      <c r="BM53" s="106"/>
      <c r="BN53" s="106"/>
      <c r="BO53" s="106"/>
      <c r="BP53" s="106"/>
      <c r="BQ53" s="106"/>
      <c r="BR53" s="106"/>
      <c r="BS53" s="106"/>
      <c r="BT53" s="106"/>
      <c r="BU53" s="106"/>
      <c r="BV53" s="106"/>
      <c r="BW53" s="107"/>
      <c r="BX53" s="250"/>
      <c r="BY53" s="175"/>
      <c r="BZ53" s="175"/>
      <c r="CA53" s="176"/>
      <c r="CB53" s="146"/>
      <c r="CC53" s="147"/>
      <c r="CD53" s="147"/>
      <c r="CE53" s="147"/>
      <c r="CF53" s="147"/>
      <c r="CG53" s="147"/>
      <c r="CH53" s="147"/>
      <c r="CI53" s="147"/>
      <c r="CJ53" s="147"/>
      <c r="CK53" s="147"/>
      <c r="CL53" s="225"/>
      <c r="CM53" s="375"/>
      <c r="CN53" s="375"/>
      <c r="CO53" s="375"/>
    </row>
    <row r="54" spans="1:100" ht="7.5" customHeight="1" x14ac:dyDescent="0.2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11"/>
      <c r="O54" s="103"/>
      <c r="P54" s="103"/>
      <c r="Q54" s="103"/>
      <c r="R54" s="103"/>
      <c r="S54" s="103"/>
      <c r="T54" s="103"/>
      <c r="U54" s="103"/>
      <c r="V54" s="103"/>
      <c r="W54" s="103"/>
      <c r="X54" s="103"/>
      <c r="Y54" s="104"/>
      <c r="Z54" s="217"/>
      <c r="AA54" s="218"/>
      <c r="AB54" s="218"/>
      <c r="AC54" s="218"/>
      <c r="AD54" s="218"/>
      <c r="AE54" s="218"/>
      <c r="AF54" s="218"/>
      <c r="AG54" s="218"/>
      <c r="AH54" s="218"/>
      <c r="AI54" s="218"/>
      <c r="AJ54" s="218"/>
      <c r="AK54" s="218"/>
      <c r="AL54" s="218"/>
      <c r="AM54" s="218"/>
      <c r="AN54" s="218"/>
      <c r="AO54" s="218"/>
      <c r="AP54" s="218"/>
      <c r="AQ54" s="218"/>
      <c r="AR54" s="218"/>
      <c r="AS54" s="218"/>
      <c r="AT54" s="218"/>
      <c r="AU54" s="218"/>
      <c r="AV54" s="218"/>
      <c r="AW54" s="218"/>
      <c r="AX54" s="218"/>
      <c r="AY54" s="218"/>
      <c r="AZ54" s="218"/>
      <c r="BA54" s="218"/>
      <c r="BB54" s="218"/>
      <c r="BC54" s="218"/>
      <c r="BD54" s="380"/>
      <c r="BF54" s="283"/>
      <c r="BG54" s="284"/>
      <c r="BH54" s="285"/>
      <c r="BI54" s="99" t="s">
        <v>92</v>
      </c>
      <c r="BJ54" s="100"/>
      <c r="BK54" s="100"/>
      <c r="BL54" s="100"/>
      <c r="BM54" s="100"/>
      <c r="BN54" s="100"/>
      <c r="BO54" s="100"/>
      <c r="BP54" s="100"/>
      <c r="BQ54" s="100"/>
      <c r="BR54" s="100"/>
      <c r="BS54" s="100"/>
      <c r="BT54" s="100"/>
      <c r="BU54" s="100"/>
      <c r="BV54" s="100"/>
      <c r="BW54" s="101"/>
      <c r="BX54" s="240" t="s">
        <v>654</v>
      </c>
      <c r="BY54" s="91"/>
      <c r="BZ54" s="91"/>
      <c r="CA54" s="92"/>
      <c r="CB54" s="112" t="str">
        <f>IF(データ!B436&lt;&gt;"",IF(OR(データ!B436&lt;&gt;"0",データ!D436&lt;&gt;"0"),データ!B436,""),"")</f>
        <v/>
      </c>
      <c r="CC54" s="113"/>
      <c r="CD54" s="113"/>
      <c r="CE54" s="113"/>
      <c r="CF54" s="113"/>
      <c r="CG54" s="113"/>
      <c r="CH54" s="113"/>
      <c r="CI54" s="113"/>
      <c r="CJ54" s="113"/>
      <c r="CK54" s="113"/>
      <c r="CL54" s="223"/>
      <c r="CM54" s="375"/>
      <c r="CN54" s="375"/>
      <c r="CO54" s="375"/>
    </row>
    <row r="55" spans="1:100" ht="7.5" customHeight="1" thickBo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11"/>
      <c r="O55" s="238"/>
      <c r="P55" s="238"/>
      <c r="Q55" s="238"/>
      <c r="R55" s="238"/>
      <c r="S55" s="238"/>
      <c r="T55" s="238"/>
      <c r="U55" s="238"/>
      <c r="V55" s="238"/>
      <c r="W55" s="238"/>
      <c r="X55" s="238"/>
      <c r="Y55" s="239"/>
      <c r="Z55" s="220"/>
      <c r="AA55" s="221"/>
      <c r="AB55" s="221"/>
      <c r="AC55" s="221"/>
      <c r="AD55" s="221"/>
      <c r="AE55" s="221"/>
      <c r="AF55" s="221"/>
      <c r="AG55" s="221"/>
      <c r="AH55" s="221"/>
      <c r="AI55" s="221"/>
      <c r="AJ55" s="221"/>
      <c r="AK55" s="221"/>
      <c r="AL55" s="221"/>
      <c r="AM55" s="221"/>
      <c r="AN55" s="221"/>
      <c r="AO55" s="221"/>
      <c r="AP55" s="221"/>
      <c r="AQ55" s="221"/>
      <c r="AR55" s="221"/>
      <c r="AS55" s="221"/>
      <c r="AT55" s="221"/>
      <c r="AU55" s="221"/>
      <c r="AV55" s="221"/>
      <c r="AW55" s="221"/>
      <c r="AX55" s="221"/>
      <c r="AY55" s="221"/>
      <c r="AZ55" s="221"/>
      <c r="BA55" s="221"/>
      <c r="BB55" s="221"/>
      <c r="BC55" s="221"/>
      <c r="BD55" s="381"/>
      <c r="BF55" s="283"/>
      <c r="BG55" s="284"/>
      <c r="BH55" s="285"/>
      <c r="BI55" s="102"/>
      <c r="BJ55" s="103"/>
      <c r="BK55" s="103"/>
      <c r="BL55" s="103"/>
      <c r="BM55" s="103"/>
      <c r="BN55" s="103"/>
      <c r="BO55" s="103"/>
      <c r="BP55" s="103"/>
      <c r="BQ55" s="103"/>
      <c r="BR55" s="103"/>
      <c r="BS55" s="103"/>
      <c r="BT55" s="103"/>
      <c r="BU55" s="103"/>
      <c r="BV55" s="103"/>
      <c r="BW55" s="104"/>
      <c r="BX55" s="241"/>
      <c r="BY55" s="94"/>
      <c r="BZ55" s="94"/>
      <c r="CA55" s="95"/>
      <c r="CB55" s="114"/>
      <c r="CC55" s="115"/>
      <c r="CD55" s="115"/>
      <c r="CE55" s="115"/>
      <c r="CF55" s="115"/>
      <c r="CG55" s="115"/>
      <c r="CH55" s="115"/>
      <c r="CI55" s="115"/>
      <c r="CJ55" s="115"/>
      <c r="CK55" s="115"/>
      <c r="CL55" s="224"/>
      <c r="CM55" s="375"/>
      <c r="CN55" s="375"/>
      <c r="CO55" s="375"/>
    </row>
    <row r="56" spans="1:100" ht="7.5" customHeight="1" x14ac:dyDescent="0.2">
      <c r="C56" s="169" t="s">
        <v>97</v>
      </c>
      <c r="D56" s="169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69"/>
      <c r="U56" s="169"/>
      <c r="V56" s="169"/>
      <c r="W56" s="169"/>
      <c r="X56" s="169"/>
      <c r="Y56" s="169"/>
      <c r="Z56" s="169"/>
      <c r="AA56" s="169"/>
      <c r="AB56" s="169"/>
      <c r="AC56" s="169"/>
      <c r="AD56" s="169"/>
      <c r="AE56" s="169"/>
      <c r="AF56" s="169"/>
      <c r="AG56" s="169"/>
      <c r="AH56" s="169"/>
      <c r="AI56" s="169"/>
      <c r="AJ56" s="169"/>
      <c r="AK56" s="169"/>
      <c r="AL56" s="169"/>
      <c r="AM56" s="169"/>
      <c r="AN56" s="169"/>
      <c r="AO56" s="169"/>
      <c r="AP56" s="169"/>
      <c r="AQ56" s="169"/>
      <c r="AR56" s="169"/>
      <c r="BF56" s="283"/>
      <c r="BG56" s="284"/>
      <c r="BH56" s="285"/>
      <c r="BI56" s="102"/>
      <c r="BJ56" s="103"/>
      <c r="BK56" s="103"/>
      <c r="BL56" s="103"/>
      <c r="BM56" s="103"/>
      <c r="BN56" s="103"/>
      <c r="BO56" s="103"/>
      <c r="BP56" s="103"/>
      <c r="BQ56" s="103"/>
      <c r="BR56" s="103"/>
      <c r="BS56" s="103"/>
      <c r="BT56" s="103"/>
      <c r="BU56" s="103"/>
      <c r="BV56" s="103"/>
      <c r="BW56" s="104"/>
      <c r="BX56" s="241"/>
      <c r="BY56" s="94"/>
      <c r="BZ56" s="94"/>
      <c r="CA56" s="95"/>
      <c r="CB56" s="114"/>
      <c r="CC56" s="115"/>
      <c r="CD56" s="115"/>
      <c r="CE56" s="115"/>
      <c r="CF56" s="115"/>
      <c r="CG56" s="115"/>
      <c r="CH56" s="115"/>
      <c r="CI56" s="115"/>
      <c r="CJ56" s="115"/>
      <c r="CK56" s="115"/>
      <c r="CL56" s="224"/>
      <c r="CM56" s="375"/>
      <c r="CN56" s="375"/>
      <c r="CO56" s="375"/>
    </row>
    <row r="57" spans="1:100" ht="7.5" customHeight="1" x14ac:dyDescent="0.2">
      <c r="C57" s="169"/>
      <c r="D57" s="169"/>
      <c r="E57" s="169"/>
      <c r="F57" s="169"/>
      <c r="G57" s="169"/>
      <c r="H57" s="169"/>
      <c r="I57" s="169"/>
      <c r="J57" s="169"/>
      <c r="K57" s="169"/>
      <c r="L57" s="169"/>
      <c r="M57" s="169"/>
      <c r="N57" s="169"/>
      <c r="O57" s="169"/>
      <c r="P57" s="169"/>
      <c r="Q57" s="169"/>
      <c r="R57" s="169"/>
      <c r="S57" s="169"/>
      <c r="T57" s="169"/>
      <c r="U57" s="169"/>
      <c r="V57" s="169"/>
      <c r="W57" s="169"/>
      <c r="X57" s="169"/>
      <c r="Y57" s="169"/>
      <c r="Z57" s="169"/>
      <c r="AA57" s="169"/>
      <c r="AB57" s="169"/>
      <c r="AC57" s="169"/>
      <c r="AD57" s="169"/>
      <c r="AE57" s="169"/>
      <c r="AF57" s="169"/>
      <c r="AG57" s="169"/>
      <c r="AH57" s="169"/>
      <c r="AI57" s="169"/>
      <c r="AJ57" s="169"/>
      <c r="AK57" s="169"/>
      <c r="AL57" s="169"/>
      <c r="AM57" s="169"/>
      <c r="AN57" s="169"/>
      <c r="AO57" s="169"/>
      <c r="AP57" s="169"/>
      <c r="AQ57" s="169"/>
      <c r="AR57" s="169"/>
      <c r="BF57" s="385"/>
      <c r="BG57" s="386"/>
      <c r="BH57" s="387"/>
      <c r="BI57" s="105"/>
      <c r="BJ57" s="106"/>
      <c r="BK57" s="106"/>
      <c r="BL57" s="106"/>
      <c r="BM57" s="106"/>
      <c r="BN57" s="106"/>
      <c r="BO57" s="106"/>
      <c r="BP57" s="106"/>
      <c r="BQ57" s="106"/>
      <c r="BR57" s="106"/>
      <c r="BS57" s="106"/>
      <c r="BT57" s="106"/>
      <c r="BU57" s="106"/>
      <c r="BV57" s="106"/>
      <c r="BW57" s="107"/>
      <c r="BX57" s="250"/>
      <c r="BY57" s="175"/>
      <c r="BZ57" s="175"/>
      <c r="CA57" s="176"/>
      <c r="CB57" s="146"/>
      <c r="CC57" s="147"/>
      <c r="CD57" s="147"/>
      <c r="CE57" s="147"/>
      <c r="CF57" s="147"/>
      <c r="CG57" s="147"/>
      <c r="CH57" s="147"/>
      <c r="CI57" s="147"/>
      <c r="CJ57" s="147"/>
      <c r="CK57" s="147"/>
      <c r="CL57" s="225"/>
      <c r="CM57" s="375"/>
      <c r="CN57" s="375"/>
      <c r="CO57" s="375"/>
    </row>
    <row r="58" spans="1:100" ht="7.5" customHeight="1" thickBot="1" x14ac:dyDescent="0.25">
      <c r="C58" s="170"/>
      <c r="D58" s="170"/>
      <c r="E58" s="170"/>
      <c r="F58" s="170"/>
      <c r="G58" s="170"/>
      <c r="H58" s="170"/>
      <c r="I58" s="170"/>
      <c r="J58" s="170"/>
      <c r="K58" s="170"/>
      <c r="L58" s="170"/>
      <c r="M58" s="170"/>
      <c r="N58" s="170"/>
      <c r="O58" s="170"/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BF58" s="280" t="s">
        <v>96</v>
      </c>
      <c r="BG58" s="281"/>
      <c r="BH58" s="282"/>
      <c r="BI58" s="299" t="s">
        <v>78</v>
      </c>
      <c r="BJ58" s="300"/>
      <c r="BK58" s="301"/>
      <c r="BL58" s="308" t="s">
        <v>91</v>
      </c>
      <c r="BM58" s="290"/>
      <c r="BN58" s="290"/>
      <c r="BO58" s="290"/>
      <c r="BP58" s="290"/>
      <c r="BQ58" s="290"/>
      <c r="BR58" s="290"/>
      <c r="BS58" s="290"/>
      <c r="BT58" s="290"/>
      <c r="BU58" s="290"/>
      <c r="BV58" s="290"/>
      <c r="BW58" s="291"/>
      <c r="BX58" s="240"/>
      <c r="BY58" s="91"/>
      <c r="BZ58" s="91"/>
      <c r="CA58" s="92"/>
      <c r="CB58" s="112" t="str">
        <f>IF(データ!F403&lt;&gt;"",IF(OR(データ!B403&lt;&gt;"0",データ!D403&lt;&gt;"0"),データ!F403,""),"")</f>
        <v/>
      </c>
      <c r="CC58" s="113"/>
      <c r="CD58" s="113"/>
      <c r="CE58" s="113"/>
      <c r="CF58" s="113"/>
      <c r="CG58" s="113"/>
      <c r="CH58" s="113"/>
      <c r="CI58" s="113"/>
      <c r="CJ58" s="113"/>
      <c r="CK58" s="113"/>
      <c r="CL58" s="151" t="s">
        <v>114</v>
      </c>
      <c r="CM58" s="375"/>
      <c r="CN58" s="375"/>
      <c r="CO58" s="375"/>
    </row>
    <row r="59" spans="1:100" ht="7.5" customHeight="1" x14ac:dyDescent="0.2">
      <c r="A59" s="185" t="s">
        <v>98</v>
      </c>
      <c r="B59" s="186"/>
      <c r="C59" s="186"/>
      <c r="D59" s="186"/>
      <c r="E59" s="186"/>
      <c r="F59" s="186"/>
      <c r="G59" s="186"/>
      <c r="H59" s="186"/>
      <c r="I59" s="186"/>
      <c r="J59" s="186"/>
      <c r="K59" s="186"/>
      <c r="L59" s="186"/>
      <c r="M59" s="186"/>
      <c r="N59" s="186"/>
      <c r="O59" s="186"/>
      <c r="P59" s="186"/>
      <c r="Q59" s="342" t="s">
        <v>99</v>
      </c>
      <c r="R59" s="342"/>
      <c r="S59" s="342"/>
      <c r="T59" s="342"/>
      <c r="U59" s="342"/>
      <c r="V59" s="342"/>
      <c r="W59" s="343"/>
      <c r="X59" s="189" t="s">
        <v>119</v>
      </c>
      <c r="Y59" s="186"/>
      <c r="Z59" s="186"/>
      <c r="AA59" s="186"/>
      <c r="AB59" s="186"/>
      <c r="AC59" s="190"/>
      <c r="AD59" s="318" t="s">
        <v>100</v>
      </c>
      <c r="AE59" s="319"/>
      <c r="AF59" s="319"/>
      <c r="AG59" s="319"/>
      <c r="AH59" s="319"/>
      <c r="AI59" s="319"/>
      <c r="AJ59" s="319"/>
      <c r="AK59" s="319"/>
      <c r="AL59" s="320"/>
      <c r="AM59" s="318" t="s">
        <v>101</v>
      </c>
      <c r="AN59" s="342"/>
      <c r="AO59" s="319"/>
      <c r="AP59" s="319"/>
      <c r="AQ59" s="319"/>
      <c r="AR59" s="319"/>
      <c r="AS59" s="319"/>
      <c r="AT59" s="319"/>
      <c r="AU59" s="320"/>
      <c r="AV59" s="333" t="s">
        <v>528</v>
      </c>
      <c r="AW59" s="319"/>
      <c r="AX59" s="319"/>
      <c r="AY59" s="319"/>
      <c r="AZ59" s="319"/>
      <c r="BA59" s="319"/>
      <c r="BB59" s="319"/>
      <c r="BC59" s="319"/>
      <c r="BD59" s="334"/>
      <c r="BF59" s="283"/>
      <c r="BG59" s="284"/>
      <c r="BH59" s="285"/>
      <c r="BI59" s="302"/>
      <c r="BJ59" s="303"/>
      <c r="BK59" s="304"/>
      <c r="BL59" s="292"/>
      <c r="BM59" s="293"/>
      <c r="BN59" s="293"/>
      <c r="BO59" s="293"/>
      <c r="BP59" s="293"/>
      <c r="BQ59" s="293"/>
      <c r="BR59" s="293"/>
      <c r="BS59" s="293"/>
      <c r="BT59" s="293"/>
      <c r="BU59" s="293"/>
      <c r="BV59" s="293"/>
      <c r="BW59" s="294"/>
      <c r="BX59" s="241"/>
      <c r="BY59" s="94"/>
      <c r="BZ59" s="94"/>
      <c r="CA59" s="95"/>
      <c r="CB59" s="114"/>
      <c r="CC59" s="115"/>
      <c r="CD59" s="115"/>
      <c r="CE59" s="115"/>
      <c r="CF59" s="115"/>
      <c r="CG59" s="115"/>
      <c r="CH59" s="115"/>
      <c r="CI59" s="115"/>
      <c r="CJ59" s="115"/>
      <c r="CK59" s="115"/>
      <c r="CL59" s="152"/>
      <c r="CM59" s="375"/>
      <c r="CN59" s="375"/>
      <c r="CO59" s="375"/>
      <c r="CP59" s="4"/>
      <c r="CQ59" s="4"/>
      <c r="CR59" s="4"/>
      <c r="CS59" s="4"/>
      <c r="CT59" s="4"/>
      <c r="CU59" s="4"/>
      <c r="CV59" s="4"/>
    </row>
    <row r="60" spans="1:100" ht="7.5" customHeight="1" x14ac:dyDescent="0.2">
      <c r="A60" s="187"/>
      <c r="B60" s="103"/>
      <c r="C60" s="103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344"/>
      <c r="R60" s="344"/>
      <c r="S60" s="344"/>
      <c r="T60" s="344"/>
      <c r="U60" s="344"/>
      <c r="V60" s="344"/>
      <c r="W60" s="345"/>
      <c r="X60" s="102"/>
      <c r="Y60" s="103"/>
      <c r="Z60" s="103"/>
      <c r="AA60" s="103"/>
      <c r="AB60" s="103"/>
      <c r="AC60" s="104"/>
      <c r="AD60" s="321"/>
      <c r="AE60" s="322"/>
      <c r="AF60" s="322"/>
      <c r="AG60" s="322"/>
      <c r="AH60" s="322"/>
      <c r="AI60" s="322"/>
      <c r="AJ60" s="322"/>
      <c r="AK60" s="322"/>
      <c r="AL60" s="323"/>
      <c r="AM60" s="321"/>
      <c r="AN60" s="322"/>
      <c r="AO60" s="322"/>
      <c r="AP60" s="322"/>
      <c r="AQ60" s="322"/>
      <c r="AR60" s="322"/>
      <c r="AS60" s="322"/>
      <c r="AT60" s="322"/>
      <c r="AU60" s="323"/>
      <c r="AV60" s="321"/>
      <c r="AW60" s="322"/>
      <c r="AX60" s="322"/>
      <c r="AY60" s="322"/>
      <c r="AZ60" s="322"/>
      <c r="BA60" s="322"/>
      <c r="BB60" s="322"/>
      <c r="BC60" s="322"/>
      <c r="BD60" s="335"/>
      <c r="BF60" s="283"/>
      <c r="BG60" s="284"/>
      <c r="BH60" s="285"/>
      <c r="BI60" s="302"/>
      <c r="BJ60" s="303"/>
      <c r="BK60" s="304"/>
      <c r="BL60" s="292"/>
      <c r="BM60" s="293"/>
      <c r="BN60" s="293"/>
      <c r="BO60" s="293"/>
      <c r="BP60" s="293"/>
      <c r="BQ60" s="293"/>
      <c r="BR60" s="293"/>
      <c r="BS60" s="293"/>
      <c r="BT60" s="293"/>
      <c r="BU60" s="293"/>
      <c r="BV60" s="293"/>
      <c r="BW60" s="294"/>
      <c r="BX60" s="241"/>
      <c r="BY60" s="94"/>
      <c r="BZ60" s="94"/>
      <c r="CA60" s="95"/>
      <c r="CB60" s="114"/>
      <c r="CC60" s="115"/>
      <c r="CD60" s="115"/>
      <c r="CE60" s="115"/>
      <c r="CF60" s="115"/>
      <c r="CG60" s="115"/>
      <c r="CH60" s="115"/>
      <c r="CI60" s="115"/>
      <c r="CJ60" s="115"/>
      <c r="CK60" s="115"/>
      <c r="CL60" s="152"/>
      <c r="CM60" s="375"/>
      <c r="CN60" s="375"/>
      <c r="CO60" s="375"/>
      <c r="CP60" s="4"/>
      <c r="CQ60" s="4"/>
      <c r="CR60" s="4"/>
      <c r="CS60" s="4"/>
      <c r="CT60" s="4"/>
      <c r="CU60" s="4"/>
      <c r="CV60" s="4"/>
    </row>
    <row r="61" spans="1:100" ht="7.5" customHeight="1" x14ac:dyDescent="0.2">
      <c r="A61" s="187"/>
      <c r="B61" s="103"/>
      <c r="C61" s="103"/>
      <c r="D61" s="103"/>
      <c r="E61" s="103"/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344"/>
      <c r="R61" s="344"/>
      <c r="S61" s="344"/>
      <c r="T61" s="344"/>
      <c r="U61" s="344"/>
      <c r="V61" s="344"/>
      <c r="W61" s="345"/>
      <c r="X61" s="102"/>
      <c r="Y61" s="103"/>
      <c r="Z61" s="103"/>
      <c r="AA61" s="103"/>
      <c r="AB61" s="103"/>
      <c r="AC61" s="104"/>
      <c r="AD61" s="321"/>
      <c r="AE61" s="322"/>
      <c r="AF61" s="322"/>
      <c r="AG61" s="322"/>
      <c r="AH61" s="322"/>
      <c r="AI61" s="322"/>
      <c r="AJ61" s="322"/>
      <c r="AK61" s="322"/>
      <c r="AL61" s="323"/>
      <c r="AM61" s="321"/>
      <c r="AN61" s="322"/>
      <c r="AO61" s="322"/>
      <c r="AP61" s="322"/>
      <c r="AQ61" s="322"/>
      <c r="AR61" s="322"/>
      <c r="AS61" s="322"/>
      <c r="AT61" s="322"/>
      <c r="AU61" s="323"/>
      <c r="AV61" s="336" t="s">
        <v>117</v>
      </c>
      <c r="AW61" s="337"/>
      <c r="AX61" s="337"/>
      <c r="AY61" s="337"/>
      <c r="AZ61" s="337"/>
      <c r="BA61" s="337"/>
      <c r="BB61" s="337"/>
      <c r="BC61" s="337"/>
      <c r="BD61" s="338"/>
      <c r="BF61" s="283"/>
      <c r="BG61" s="284"/>
      <c r="BH61" s="285"/>
      <c r="BI61" s="302"/>
      <c r="BJ61" s="303"/>
      <c r="BK61" s="304"/>
      <c r="BL61" s="295"/>
      <c r="BM61" s="296"/>
      <c r="BN61" s="296"/>
      <c r="BO61" s="296"/>
      <c r="BP61" s="296"/>
      <c r="BQ61" s="296"/>
      <c r="BR61" s="296"/>
      <c r="BS61" s="296"/>
      <c r="BT61" s="296"/>
      <c r="BU61" s="296"/>
      <c r="BV61" s="296"/>
      <c r="BW61" s="297"/>
      <c r="BX61" s="250"/>
      <c r="BY61" s="175"/>
      <c r="BZ61" s="175"/>
      <c r="CA61" s="176"/>
      <c r="CB61" s="146"/>
      <c r="CC61" s="147"/>
      <c r="CD61" s="147"/>
      <c r="CE61" s="147"/>
      <c r="CF61" s="147"/>
      <c r="CG61" s="147"/>
      <c r="CH61" s="147"/>
      <c r="CI61" s="147"/>
      <c r="CJ61" s="147"/>
      <c r="CK61" s="147"/>
      <c r="CL61" s="165"/>
      <c r="CM61" s="375"/>
      <c r="CN61" s="375"/>
      <c r="CO61" s="375"/>
      <c r="CP61" s="4"/>
      <c r="CQ61" s="4"/>
      <c r="CR61" s="4"/>
      <c r="CS61" s="4"/>
      <c r="CT61" s="4"/>
      <c r="CU61" s="4"/>
      <c r="CV61" s="4"/>
    </row>
    <row r="62" spans="1:100" ht="7.5" customHeight="1" x14ac:dyDescent="0.2">
      <c r="A62" s="188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346"/>
      <c r="R62" s="346"/>
      <c r="S62" s="346"/>
      <c r="T62" s="346"/>
      <c r="U62" s="346"/>
      <c r="V62" s="346"/>
      <c r="W62" s="347"/>
      <c r="X62" s="105"/>
      <c r="Y62" s="106"/>
      <c r="Z62" s="106"/>
      <c r="AA62" s="106"/>
      <c r="AB62" s="106"/>
      <c r="AC62" s="107"/>
      <c r="AD62" s="324"/>
      <c r="AE62" s="325"/>
      <c r="AF62" s="325"/>
      <c r="AG62" s="325"/>
      <c r="AH62" s="325"/>
      <c r="AI62" s="325"/>
      <c r="AJ62" s="325"/>
      <c r="AK62" s="325"/>
      <c r="AL62" s="326"/>
      <c r="AM62" s="324"/>
      <c r="AN62" s="325"/>
      <c r="AO62" s="325"/>
      <c r="AP62" s="325"/>
      <c r="AQ62" s="325"/>
      <c r="AR62" s="325"/>
      <c r="AS62" s="325"/>
      <c r="AT62" s="325"/>
      <c r="AU62" s="326"/>
      <c r="AV62" s="339"/>
      <c r="AW62" s="340"/>
      <c r="AX62" s="340"/>
      <c r="AY62" s="340"/>
      <c r="AZ62" s="340"/>
      <c r="BA62" s="340"/>
      <c r="BB62" s="340"/>
      <c r="BC62" s="340"/>
      <c r="BD62" s="341"/>
      <c r="BF62" s="283"/>
      <c r="BG62" s="284"/>
      <c r="BH62" s="285"/>
      <c r="BI62" s="302"/>
      <c r="BJ62" s="303"/>
      <c r="BK62" s="304"/>
      <c r="BL62" s="308" t="s">
        <v>90</v>
      </c>
      <c r="BM62" s="290"/>
      <c r="BN62" s="290"/>
      <c r="BO62" s="290"/>
      <c r="BP62" s="290"/>
      <c r="BQ62" s="290"/>
      <c r="BR62" s="290"/>
      <c r="BS62" s="290"/>
      <c r="BT62" s="290"/>
      <c r="BU62" s="290"/>
      <c r="BV62" s="290"/>
      <c r="BW62" s="291"/>
      <c r="BX62" s="240"/>
      <c r="BY62" s="91"/>
      <c r="BZ62" s="91"/>
      <c r="CA62" s="92"/>
      <c r="CB62" s="112" t="str">
        <f>IF(データ!F404&lt;&gt;"",IF(OR(データ!B404&lt;&gt;"0",データ!D404&lt;&gt;"0"),データ!F404,""),"")</f>
        <v/>
      </c>
      <c r="CC62" s="113"/>
      <c r="CD62" s="113"/>
      <c r="CE62" s="113"/>
      <c r="CF62" s="113"/>
      <c r="CG62" s="113"/>
      <c r="CH62" s="113"/>
      <c r="CI62" s="113"/>
      <c r="CJ62" s="113"/>
      <c r="CK62" s="113"/>
      <c r="CL62" s="223"/>
      <c r="CM62" s="375"/>
      <c r="CN62" s="375"/>
      <c r="CO62" s="375"/>
      <c r="CP62" s="4"/>
      <c r="CQ62" s="4"/>
      <c r="CR62" s="4"/>
      <c r="CS62" s="4"/>
      <c r="CT62" s="4"/>
      <c r="CU62" s="4"/>
      <c r="CV62" s="4"/>
    </row>
    <row r="63" spans="1:100" ht="7.5" customHeight="1" x14ac:dyDescent="0.2">
      <c r="A63" s="272" t="str">
        <f>IF(データ!B466&lt;&gt;"",データ!B466,"")</f>
        <v/>
      </c>
      <c r="B63" s="273"/>
      <c r="C63" s="273"/>
      <c r="D63" s="273"/>
      <c r="E63" s="273"/>
      <c r="F63" s="273"/>
      <c r="G63" s="273"/>
      <c r="H63" s="273"/>
      <c r="I63" s="273"/>
      <c r="J63" s="273"/>
      <c r="K63" s="273"/>
      <c r="L63" s="273"/>
      <c r="M63" s="273"/>
      <c r="N63" s="273"/>
      <c r="O63" s="273"/>
      <c r="P63" s="273"/>
      <c r="Q63" s="273"/>
      <c r="R63" s="273"/>
      <c r="S63" s="273"/>
      <c r="T63" s="273"/>
      <c r="U63" s="273"/>
      <c r="V63" s="273"/>
      <c r="W63" s="274"/>
      <c r="X63" s="214" t="str">
        <f>IF(データ!L466&lt;&gt;"",データ!L466,"")</f>
        <v/>
      </c>
      <c r="Y63" s="215"/>
      <c r="Z63" s="215"/>
      <c r="AA63" s="215"/>
      <c r="AB63" s="215"/>
      <c r="AC63" s="216"/>
      <c r="AD63" s="197" t="str">
        <f>IF(データ!F466&lt;&gt;"",データ!F466,"")</f>
        <v/>
      </c>
      <c r="AE63" s="198"/>
      <c r="AF63" s="198"/>
      <c r="AG63" s="198"/>
      <c r="AH63" s="198"/>
      <c r="AI63" s="198"/>
      <c r="AJ63" s="198"/>
      <c r="AK63" s="198"/>
      <c r="AL63" s="148" t="s">
        <v>114</v>
      </c>
      <c r="AM63" s="197" t="str">
        <f>IF(データ!G466&lt;&gt;"",データ!G466,"")</f>
        <v/>
      </c>
      <c r="AN63" s="198"/>
      <c r="AO63" s="198"/>
      <c r="AP63" s="198"/>
      <c r="AQ63" s="198"/>
      <c r="AR63" s="198"/>
      <c r="AS63" s="198"/>
      <c r="AT63" s="198"/>
      <c r="AU63" s="148" t="s">
        <v>114</v>
      </c>
      <c r="AV63" s="197" t="str">
        <f>IF(データ!H466&lt;&gt;"",データ!H466,"")</f>
        <v/>
      </c>
      <c r="AW63" s="198"/>
      <c r="AX63" s="198"/>
      <c r="AY63" s="198"/>
      <c r="AZ63" s="198"/>
      <c r="BA63" s="198"/>
      <c r="BB63" s="198"/>
      <c r="BC63" s="198"/>
      <c r="BD63" s="151" t="s">
        <v>114</v>
      </c>
      <c r="BF63" s="283"/>
      <c r="BG63" s="284"/>
      <c r="BH63" s="285"/>
      <c r="BI63" s="302"/>
      <c r="BJ63" s="303"/>
      <c r="BK63" s="304"/>
      <c r="BL63" s="292"/>
      <c r="BM63" s="293"/>
      <c r="BN63" s="293"/>
      <c r="BO63" s="293"/>
      <c r="BP63" s="293"/>
      <c r="BQ63" s="293"/>
      <c r="BR63" s="293"/>
      <c r="BS63" s="293"/>
      <c r="BT63" s="293"/>
      <c r="BU63" s="293"/>
      <c r="BV63" s="293"/>
      <c r="BW63" s="294"/>
      <c r="BX63" s="241"/>
      <c r="BY63" s="94"/>
      <c r="BZ63" s="94"/>
      <c r="CA63" s="95"/>
      <c r="CB63" s="114"/>
      <c r="CC63" s="115"/>
      <c r="CD63" s="115"/>
      <c r="CE63" s="115"/>
      <c r="CF63" s="115"/>
      <c r="CG63" s="115"/>
      <c r="CH63" s="115"/>
      <c r="CI63" s="115"/>
      <c r="CJ63" s="115"/>
      <c r="CK63" s="115"/>
      <c r="CL63" s="224"/>
      <c r="CM63" s="375"/>
      <c r="CN63" s="375"/>
      <c r="CO63" s="375"/>
      <c r="CP63" s="4"/>
      <c r="CQ63" s="4"/>
      <c r="CR63" s="4"/>
      <c r="CS63" s="4"/>
      <c r="CT63" s="4"/>
      <c r="CU63" s="4"/>
      <c r="CV63" s="4"/>
    </row>
    <row r="64" spans="1:100" ht="7.5" customHeight="1" x14ac:dyDescent="0.2">
      <c r="A64" s="275"/>
      <c r="B64" s="276"/>
      <c r="C64" s="276"/>
      <c r="D64" s="276"/>
      <c r="E64" s="276"/>
      <c r="F64" s="276"/>
      <c r="G64" s="276"/>
      <c r="H64" s="276"/>
      <c r="I64" s="276"/>
      <c r="J64" s="276"/>
      <c r="K64" s="276"/>
      <c r="L64" s="276"/>
      <c r="M64" s="276"/>
      <c r="N64" s="276"/>
      <c r="O64" s="276"/>
      <c r="P64" s="276"/>
      <c r="Q64" s="276"/>
      <c r="R64" s="276"/>
      <c r="S64" s="276"/>
      <c r="T64" s="276"/>
      <c r="U64" s="276"/>
      <c r="V64" s="276"/>
      <c r="W64" s="277"/>
      <c r="X64" s="217"/>
      <c r="Y64" s="218"/>
      <c r="Z64" s="218"/>
      <c r="AA64" s="218"/>
      <c r="AB64" s="218"/>
      <c r="AC64" s="219"/>
      <c r="AD64" s="199"/>
      <c r="AE64" s="200"/>
      <c r="AF64" s="200"/>
      <c r="AG64" s="200"/>
      <c r="AH64" s="200"/>
      <c r="AI64" s="200"/>
      <c r="AJ64" s="200"/>
      <c r="AK64" s="200"/>
      <c r="AL64" s="149"/>
      <c r="AM64" s="199"/>
      <c r="AN64" s="200"/>
      <c r="AO64" s="200"/>
      <c r="AP64" s="200"/>
      <c r="AQ64" s="200"/>
      <c r="AR64" s="200"/>
      <c r="AS64" s="200"/>
      <c r="AT64" s="200"/>
      <c r="AU64" s="149"/>
      <c r="AV64" s="199"/>
      <c r="AW64" s="200"/>
      <c r="AX64" s="200"/>
      <c r="AY64" s="200"/>
      <c r="AZ64" s="200"/>
      <c r="BA64" s="200"/>
      <c r="BB64" s="200"/>
      <c r="BC64" s="200"/>
      <c r="BD64" s="152"/>
      <c r="BF64" s="283"/>
      <c r="BG64" s="284"/>
      <c r="BH64" s="285"/>
      <c r="BI64" s="302"/>
      <c r="BJ64" s="303"/>
      <c r="BK64" s="304"/>
      <c r="BL64" s="292"/>
      <c r="BM64" s="293"/>
      <c r="BN64" s="293"/>
      <c r="BO64" s="293"/>
      <c r="BP64" s="293"/>
      <c r="BQ64" s="293"/>
      <c r="BR64" s="293"/>
      <c r="BS64" s="293"/>
      <c r="BT64" s="293"/>
      <c r="BU64" s="293"/>
      <c r="BV64" s="293"/>
      <c r="BW64" s="294"/>
      <c r="BX64" s="241"/>
      <c r="BY64" s="94"/>
      <c r="BZ64" s="94"/>
      <c r="CA64" s="95"/>
      <c r="CB64" s="114"/>
      <c r="CC64" s="115"/>
      <c r="CD64" s="115"/>
      <c r="CE64" s="115"/>
      <c r="CF64" s="115"/>
      <c r="CG64" s="115"/>
      <c r="CH64" s="115"/>
      <c r="CI64" s="115"/>
      <c r="CJ64" s="115"/>
      <c r="CK64" s="115"/>
      <c r="CL64" s="224"/>
      <c r="CM64" s="375"/>
      <c r="CN64" s="375"/>
      <c r="CO64" s="375"/>
      <c r="CP64" s="4"/>
      <c r="CQ64" s="4"/>
      <c r="CR64" s="4"/>
      <c r="CS64" s="4"/>
      <c r="CT64" s="4"/>
      <c r="CU64" s="4"/>
      <c r="CV64" s="4"/>
    </row>
    <row r="65" spans="1:105" ht="7.5" customHeight="1" x14ac:dyDescent="0.2">
      <c r="A65" s="298"/>
      <c r="B65" s="278"/>
      <c r="C65" s="278"/>
      <c r="D65" s="278"/>
      <c r="E65" s="278"/>
      <c r="F65" s="278"/>
      <c r="G65" s="278"/>
      <c r="H65" s="278"/>
      <c r="I65" s="278"/>
      <c r="J65" s="278"/>
      <c r="K65" s="278"/>
      <c r="L65" s="278"/>
      <c r="M65" s="278"/>
      <c r="N65" s="278"/>
      <c r="O65" s="278"/>
      <c r="P65" s="278"/>
      <c r="Q65" s="278"/>
      <c r="R65" s="278"/>
      <c r="S65" s="278"/>
      <c r="T65" s="278"/>
      <c r="U65" s="278"/>
      <c r="V65" s="278"/>
      <c r="W65" s="279"/>
      <c r="X65" s="229"/>
      <c r="Y65" s="230"/>
      <c r="Z65" s="230"/>
      <c r="AA65" s="230"/>
      <c r="AB65" s="230"/>
      <c r="AC65" s="231"/>
      <c r="AD65" s="201"/>
      <c r="AE65" s="202"/>
      <c r="AF65" s="202"/>
      <c r="AG65" s="202"/>
      <c r="AH65" s="202"/>
      <c r="AI65" s="202"/>
      <c r="AJ65" s="202"/>
      <c r="AK65" s="202"/>
      <c r="AL65" s="166"/>
      <c r="AM65" s="201"/>
      <c r="AN65" s="202"/>
      <c r="AO65" s="202"/>
      <c r="AP65" s="202"/>
      <c r="AQ65" s="202"/>
      <c r="AR65" s="202"/>
      <c r="AS65" s="202"/>
      <c r="AT65" s="202"/>
      <c r="AU65" s="166"/>
      <c r="AV65" s="201"/>
      <c r="AW65" s="202"/>
      <c r="AX65" s="202"/>
      <c r="AY65" s="202"/>
      <c r="AZ65" s="202"/>
      <c r="BA65" s="202"/>
      <c r="BB65" s="202"/>
      <c r="BC65" s="202"/>
      <c r="BD65" s="165"/>
      <c r="BF65" s="283"/>
      <c r="BG65" s="284"/>
      <c r="BH65" s="285"/>
      <c r="BI65" s="305"/>
      <c r="BJ65" s="306"/>
      <c r="BK65" s="307"/>
      <c r="BL65" s="295"/>
      <c r="BM65" s="296"/>
      <c r="BN65" s="296"/>
      <c r="BO65" s="296"/>
      <c r="BP65" s="296"/>
      <c r="BQ65" s="296"/>
      <c r="BR65" s="296"/>
      <c r="BS65" s="296"/>
      <c r="BT65" s="296"/>
      <c r="BU65" s="296"/>
      <c r="BV65" s="296"/>
      <c r="BW65" s="297"/>
      <c r="BX65" s="250"/>
      <c r="BY65" s="175"/>
      <c r="BZ65" s="175"/>
      <c r="CA65" s="176"/>
      <c r="CB65" s="146"/>
      <c r="CC65" s="147"/>
      <c r="CD65" s="147"/>
      <c r="CE65" s="147"/>
      <c r="CF65" s="147"/>
      <c r="CG65" s="147"/>
      <c r="CH65" s="147"/>
      <c r="CI65" s="147"/>
      <c r="CJ65" s="147"/>
      <c r="CK65" s="147"/>
      <c r="CL65" s="225"/>
      <c r="CM65" s="375"/>
      <c r="CN65" s="375"/>
      <c r="CO65" s="375"/>
      <c r="CP65" s="4"/>
      <c r="CQ65" s="4"/>
      <c r="CR65" s="4"/>
      <c r="CS65" s="4"/>
      <c r="CT65" s="4"/>
      <c r="CU65" s="4"/>
      <c r="CV65" s="4"/>
    </row>
    <row r="66" spans="1:105" ht="7.5" customHeight="1" x14ac:dyDescent="0.2">
      <c r="A66" s="272" t="str">
        <f>IF(データ!B467&lt;&gt;"",データ!B467,"")</f>
        <v/>
      </c>
      <c r="B66" s="273"/>
      <c r="C66" s="273"/>
      <c r="D66" s="273"/>
      <c r="E66" s="273"/>
      <c r="F66" s="273"/>
      <c r="G66" s="273"/>
      <c r="H66" s="273"/>
      <c r="I66" s="273"/>
      <c r="J66" s="273"/>
      <c r="K66" s="273"/>
      <c r="L66" s="273"/>
      <c r="M66" s="273"/>
      <c r="N66" s="273"/>
      <c r="O66" s="273"/>
      <c r="P66" s="273"/>
      <c r="Q66" s="273"/>
      <c r="R66" s="273"/>
      <c r="S66" s="273"/>
      <c r="T66" s="273"/>
      <c r="U66" s="273"/>
      <c r="V66" s="273"/>
      <c r="W66" s="274"/>
      <c r="X66" s="214" t="str">
        <f>IF(データ!L467&lt;&gt;"",データ!L467,"")</f>
        <v/>
      </c>
      <c r="Y66" s="215"/>
      <c r="Z66" s="215"/>
      <c r="AA66" s="215"/>
      <c r="AB66" s="215"/>
      <c r="AC66" s="216"/>
      <c r="AD66" s="197" t="str">
        <f>IF(データ!F467&lt;&gt;"",データ!F467,"")</f>
        <v/>
      </c>
      <c r="AE66" s="198"/>
      <c r="AF66" s="198"/>
      <c r="AG66" s="198"/>
      <c r="AH66" s="198"/>
      <c r="AI66" s="198"/>
      <c r="AJ66" s="198"/>
      <c r="AK66" s="198"/>
      <c r="AL66" s="260"/>
      <c r="AM66" s="197" t="str">
        <f>IF(データ!G467&lt;&gt;"",データ!G467,"")</f>
        <v/>
      </c>
      <c r="AN66" s="198"/>
      <c r="AO66" s="198"/>
      <c r="AP66" s="198"/>
      <c r="AQ66" s="198"/>
      <c r="AR66" s="198"/>
      <c r="AS66" s="198"/>
      <c r="AT66" s="198"/>
      <c r="AU66" s="232"/>
      <c r="AV66" s="197" t="str">
        <f>IF(データ!H467&lt;&gt;"",データ!H467,"")</f>
        <v/>
      </c>
      <c r="AW66" s="198"/>
      <c r="AX66" s="198"/>
      <c r="AY66" s="198"/>
      <c r="AZ66" s="198"/>
      <c r="BA66" s="198"/>
      <c r="BB66" s="198"/>
      <c r="BC66" s="198"/>
      <c r="BD66" s="223"/>
      <c r="BF66" s="283"/>
      <c r="BG66" s="284"/>
      <c r="BH66" s="285"/>
      <c r="BI66" s="299" t="s">
        <v>121</v>
      </c>
      <c r="BJ66" s="300"/>
      <c r="BK66" s="301"/>
      <c r="BL66" s="308" t="s">
        <v>89</v>
      </c>
      <c r="BM66" s="290"/>
      <c r="BN66" s="290"/>
      <c r="BO66" s="290"/>
      <c r="BP66" s="290"/>
      <c r="BQ66" s="290"/>
      <c r="BR66" s="290"/>
      <c r="BS66" s="290"/>
      <c r="BT66" s="290"/>
      <c r="BU66" s="290"/>
      <c r="BV66" s="290"/>
      <c r="BW66" s="291"/>
      <c r="BX66" s="240"/>
      <c r="BY66" s="91"/>
      <c r="BZ66" s="91"/>
      <c r="CA66" s="92"/>
      <c r="CB66" s="112" t="str">
        <f>IF(データ!F405&lt;&gt;"",IF(OR(データ!B405&lt;&gt;"0",データ!D405&lt;&gt;"0"),データ!F405,""),"")</f>
        <v/>
      </c>
      <c r="CC66" s="113"/>
      <c r="CD66" s="113"/>
      <c r="CE66" s="113"/>
      <c r="CF66" s="113"/>
      <c r="CG66" s="113"/>
      <c r="CH66" s="113"/>
      <c r="CI66" s="113"/>
      <c r="CJ66" s="113"/>
      <c r="CK66" s="113"/>
      <c r="CL66" s="223"/>
      <c r="CM66" s="375"/>
      <c r="CN66" s="375"/>
      <c r="CO66" s="375"/>
    </row>
    <row r="67" spans="1:105" ht="7.5" customHeight="1" x14ac:dyDescent="0.2">
      <c r="A67" s="275"/>
      <c r="B67" s="276"/>
      <c r="C67" s="276"/>
      <c r="D67" s="276"/>
      <c r="E67" s="276"/>
      <c r="F67" s="276"/>
      <c r="G67" s="276"/>
      <c r="H67" s="276"/>
      <c r="I67" s="276"/>
      <c r="J67" s="276"/>
      <c r="K67" s="276"/>
      <c r="L67" s="276"/>
      <c r="M67" s="276"/>
      <c r="N67" s="276"/>
      <c r="O67" s="276"/>
      <c r="P67" s="276"/>
      <c r="Q67" s="276"/>
      <c r="R67" s="276"/>
      <c r="S67" s="276"/>
      <c r="T67" s="276"/>
      <c r="U67" s="276"/>
      <c r="V67" s="276"/>
      <c r="W67" s="277"/>
      <c r="X67" s="217"/>
      <c r="Y67" s="218"/>
      <c r="Z67" s="218"/>
      <c r="AA67" s="218"/>
      <c r="AB67" s="218"/>
      <c r="AC67" s="219"/>
      <c r="AD67" s="199"/>
      <c r="AE67" s="200"/>
      <c r="AF67" s="200"/>
      <c r="AG67" s="200"/>
      <c r="AH67" s="200"/>
      <c r="AI67" s="200"/>
      <c r="AJ67" s="200"/>
      <c r="AK67" s="200"/>
      <c r="AL67" s="261"/>
      <c r="AM67" s="199"/>
      <c r="AN67" s="200"/>
      <c r="AO67" s="200"/>
      <c r="AP67" s="200"/>
      <c r="AQ67" s="200"/>
      <c r="AR67" s="200"/>
      <c r="AS67" s="200"/>
      <c r="AT67" s="200"/>
      <c r="AU67" s="233"/>
      <c r="AV67" s="199"/>
      <c r="AW67" s="200"/>
      <c r="AX67" s="200"/>
      <c r="AY67" s="200"/>
      <c r="AZ67" s="200"/>
      <c r="BA67" s="200"/>
      <c r="BB67" s="200"/>
      <c r="BC67" s="200"/>
      <c r="BD67" s="224"/>
      <c r="BF67" s="283"/>
      <c r="BG67" s="284"/>
      <c r="BH67" s="285"/>
      <c r="BI67" s="302"/>
      <c r="BJ67" s="303"/>
      <c r="BK67" s="304"/>
      <c r="BL67" s="292"/>
      <c r="BM67" s="293"/>
      <c r="BN67" s="293"/>
      <c r="BO67" s="293"/>
      <c r="BP67" s="293"/>
      <c r="BQ67" s="293"/>
      <c r="BR67" s="293"/>
      <c r="BS67" s="293"/>
      <c r="BT67" s="293"/>
      <c r="BU67" s="293"/>
      <c r="BV67" s="293"/>
      <c r="BW67" s="294"/>
      <c r="BX67" s="241"/>
      <c r="BY67" s="94"/>
      <c r="BZ67" s="94"/>
      <c r="CA67" s="95"/>
      <c r="CB67" s="114"/>
      <c r="CC67" s="115"/>
      <c r="CD67" s="115"/>
      <c r="CE67" s="115"/>
      <c r="CF67" s="115"/>
      <c r="CG67" s="115"/>
      <c r="CH67" s="115"/>
      <c r="CI67" s="115"/>
      <c r="CJ67" s="115"/>
      <c r="CK67" s="115"/>
      <c r="CL67" s="224"/>
      <c r="CM67" s="375"/>
      <c r="CN67" s="375"/>
      <c r="CO67" s="375"/>
    </row>
    <row r="68" spans="1:105" ht="7.5" customHeight="1" x14ac:dyDescent="0.2">
      <c r="A68" s="298"/>
      <c r="B68" s="278"/>
      <c r="C68" s="278"/>
      <c r="D68" s="278"/>
      <c r="E68" s="278"/>
      <c r="F68" s="278"/>
      <c r="G68" s="278"/>
      <c r="H68" s="278"/>
      <c r="I68" s="278"/>
      <c r="J68" s="278"/>
      <c r="K68" s="278"/>
      <c r="L68" s="278"/>
      <c r="M68" s="278"/>
      <c r="N68" s="278"/>
      <c r="O68" s="278"/>
      <c r="P68" s="278"/>
      <c r="Q68" s="278"/>
      <c r="R68" s="278"/>
      <c r="S68" s="278"/>
      <c r="T68" s="278"/>
      <c r="U68" s="278"/>
      <c r="V68" s="278"/>
      <c r="W68" s="279"/>
      <c r="X68" s="229"/>
      <c r="Y68" s="230"/>
      <c r="Z68" s="230"/>
      <c r="AA68" s="230"/>
      <c r="AB68" s="230"/>
      <c r="AC68" s="231"/>
      <c r="AD68" s="201"/>
      <c r="AE68" s="202"/>
      <c r="AF68" s="202"/>
      <c r="AG68" s="202"/>
      <c r="AH68" s="202"/>
      <c r="AI68" s="202"/>
      <c r="AJ68" s="202"/>
      <c r="AK68" s="202"/>
      <c r="AL68" s="262"/>
      <c r="AM68" s="201"/>
      <c r="AN68" s="202"/>
      <c r="AO68" s="202"/>
      <c r="AP68" s="202"/>
      <c r="AQ68" s="202"/>
      <c r="AR68" s="202"/>
      <c r="AS68" s="202"/>
      <c r="AT68" s="202"/>
      <c r="AU68" s="234"/>
      <c r="AV68" s="201"/>
      <c r="AW68" s="202"/>
      <c r="AX68" s="202"/>
      <c r="AY68" s="202"/>
      <c r="AZ68" s="202"/>
      <c r="BA68" s="202"/>
      <c r="BB68" s="202"/>
      <c r="BC68" s="202"/>
      <c r="BD68" s="225"/>
      <c r="BF68" s="283"/>
      <c r="BG68" s="284"/>
      <c r="BH68" s="285"/>
      <c r="BI68" s="302"/>
      <c r="BJ68" s="303"/>
      <c r="BK68" s="304"/>
      <c r="BL68" s="292"/>
      <c r="BM68" s="293"/>
      <c r="BN68" s="293"/>
      <c r="BO68" s="293"/>
      <c r="BP68" s="293"/>
      <c r="BQ68" s="293"/>
      <c r="BR68" s="293"/>
      <c r="BS68" s="293"/>
      <c r="BT68" s="293"/>
      <c r="BU68" s="293"/>
      <c r="BV68" s="293"/>
      <c r="BW68" s="294"/>
      <c r="BX68" s="241"/>
      <c r="BY68" s="94"/>
      <c r="BZ68" s="94"/>
      <c r="CA68" s="95"/>
      <c r="CB68" s="114"/>
      <c r="CC68" s="115"/>
      <c r="CD68" s="115"/>
      <c r="CE68" s="115"/>
      <c r="CF68" s="115"/>
      <c r="CG68" s="115"/>
      <c r="CH68" s="115"/>
      <c r="CI68" s="115"/>
      <c r="CJ68" s="115"/>
      <c r="CK68" s="115"/>
      <c r="CL68" s="224"/>
      <c r="CM68" s="375"/>
      <c r="CN68" s="375"/>
      <c r="CO68" s="375"/>
    </row>
    <row r="69" spans="1:105" ht="7.5" customHeight="1" x14ac:dyDescent="0.2">
      <c r="A69" s="272" t="str">
        <f>IF(データ!B468&lt;&gt;"",データ!B468,"")</f>
        <v/>
      </c>
      <c r="B69" s="273"/>
      <c r="C69" s="273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4"/>
      <c r="X69" s="214" t="str">
        <f>IF(データ!L468&lt;&gt;"",データ!L468,"")</f>
        <v/>
      </c>
      <c r="Y69" s="215"/>
      <c r="Z69" s="215"/>
      <c r="AA69" s="215"/>
      <c r="AB69" s="215"/>
      <c r="AC69" s="216"/>
      <c r="AD69" s="197" t="str">
        <f>IF(データ!F468&lt;&gt;"",データ!F468,"")</f>
        <v/>
      </c>
      <c r="AE69" s="198"/>
      <c r="AF69" s="198"/>
      <c r="AG69" s="198"/>
      <c r="AH69" s="198"/>
      <c r="AI69" s="198"/>
      <c r="AJ69" s="198"/>
      <c r="AK69" s="198"/>
      <c r="AL69" s="260"/>
      <c r="AM69" s="197" t="str">
        <f>IF(データ!G468&lt;&gt;"",データ!G468,"")</f>
        <v/>
      </c>
      <c r="AN69" s="198"/>
      <c r="AO69" s="198"/>
      <c r="AP69" s="198"/>
      <c r="AQ69" s="198"/>
      <c r="AR69" s="198"/>
      <c r="AS69" s="198"/>
      <c r="AT69" s="198"/>
      <c r="AU69" s="232"/>
      <c r="AV69" s="197" t="str">
        <f>IF(データ!H468&lt;&gt;"",データ!H468,"")</f>
        <v/>
      </c>
      <c r="AW69" s="198"/>
      <c r="AX69" s="198"/>
      <c r="AY69" s="198"/>
      <c r="AZ69" s="198"/>
      <c r="BA69" s="198"/>
      <c r="BB69" s="198"/>
      <c r="BC69" s="198"/>
      <c r="BD69" s="223"/>
      <c r="BF69" s="283"/>
      <c r="BG69" s="284"/>
      <c r="BH69" s="285"/>
      <c r="BI69" s="302"/>
      <c r="BJ69" s="303"/>
      <c r="BK69" s="304"/>
      <c r="BL69" s="295"/>
      <c r="BM69" s="296"/>
      <c r="BN69" s="296"/>
      <c r="BO69" s="296"/>
      <c r="BP69" s="296"/>
      <c r="BQ69" s="296"/>
      <c r="BR69" s="296"/>
      <c r="BS69" s="296"/>
      <c r="BT69" s="296"/>
      <c r="BU69" s="296"/>
      <c r="BV69" s="296"/>
      <c r="BW69" s="297"/>
      <c r="BX69" s="250"/>
      <c r="BY69" s="175"/>
      <c r="BZ69" s="175"/>
      <c r="CA69" s="176"/>
      <c r="CB69" s="146"/>
      <c r="CC69" s="147"/>
      <c r="CD69" s="147"/>
      <c r="CE69" s="147"/>
      <c r="CF69" s="147"/>
      <c r="CG69" s="147"/>
      <c r="CH69" s="147"/>
      <c r="CI69" s="147"/>
      <c r="CJ69" s="147"/>
      <c r="CK69" s="147"/>
      <c r="CL69" s="225"/>
      <c r="CM69" s="375"/>
      <c r="CN69" s="375"/>
      <c r="CO69" s="375"/>
      <c r="CP69" s="4"/>
      <c r="CQ69" s="4"/>
      <c r="CR69" s="4"/>
      <c r="CS69" s="4"/>
      <c r="CT69" s="4"/>
      <c r="CU69" s="4"/>
      <c r="CV69" s="4"/>
    </row>
    <row r="70" spans="1:105" ht="7.5" customHeight="1" x14ac:dyDescent="0.2">
      <c r="A70" s="275"/>
      <c r="B70" s="276"/>
      <c r="C70" s="276"/>
      <c r="D70" s="276"/>
      <c r="E70" s="276"/>
      <c r="F70" s="276"/>
      <c r="G70" s="276"/>
      <c r="H70" s="276"/>
      <c r="I70" s="276"/>
      <c r="J70" s="276"/>
      <c r="K70" s="276"/>
      <c r="L70" s="276"/>
      <c r="M70" s="276"/>
      <c r="N70" s="276"/>
      <c r="O70" s="276"/>
      <c r="P70" s="276"/>
      <c r="Q70" s="276"/>
      <c r="R70" s="276"/>
      <c r="S70" s="276"/>
      <c r="T70" s="276"/>
      <c r="U70" s="276"/>
      <c r="V70" s="276"/>
      <c r="W70" s="277"/>
      <c r="X70" s="217"/>
      <c r="Y70" s="218"/>
      <c r="Z70" s="218"/>
      <c r="AA70" s="218"/>
      <c r="AB70" s="218"/>
      <c r="AC70" s="219"/>
      <c r="AD70" s="199"/>
      <c r="AE70" s="200"/>
      <c r="AF70" s="200"/>
      <c r="AG70" s="200"/>
      <c r="AH70" s="200"/>
      <c r="AI70" s="200"/>
      <c r="AJ70" s="200"/>
      <c r="AK70" s="200"/>
      <c r="AL70" s="261"/>
      <c r="AM70" s="199"/>
      <c r="AN70" s="200"/>
      <c r="AO70" s="200"/>
      <c r="AP70" s="200"/>
      <c r="AQ70" s="200"/>
      <c r="AR70" s="200"/>
      <c r="AS70" s="200"/>
      <c r="AT70" s="200"/>
      <c r="AU70" s="233"/>
      <c r="AV70" s="199"/>
      <c r="AW70" s="200"/>
      <c r="AX70" s="200"/>
      <c r="AY70" s="200"/>
      <c r="AZ70" s="200"/>
      <c r="BA70" s="200"/>
      <c r="BB70" s="200"/>
      <c r="BC70" s="200"/>
      <c r="BD70" s="224"/>
      <c r="BF70" s="283"/>
      <c r="BG70" s="284"/>
      <c r="BH70" s="285"/>
      <c r="BI70" s="302"/>
      <c r="BJ70" s="303"/>
      <c r="BK70" s="304"/>
      <c r="BL70" s="289" t="s">
        <v>88</v>
      </c>
      <c r="BM70" s="290"/>
      <c r="BN70" s="290"/>
      <c r="BO70" s="290"/>
      <c r="BP70" s="290"/>
      <c r="BQ70" s="290"/>
      <c r="BR70" s="290"/>
      <c r="BS70" s="290"/>
      <c r="BT70" s="290"/>
      <c r="BU70" s="290"/>
      <c r="BV70" s="290"/>
      <c r="BW70" s="291"/>
      <c r="BX70" s="240"/>
      <c r="BY70" s="91"/>
      <c r="BZ70" s="91"/>
      <c r="CA70" s="92"/>
      <c r="CB70" s="112" t="str">
        <f>IF(データ!F406&lt;&gt;"",IF(OR(データ!B406&lt;&gt;"0",データ!D406&lt;&gt;"0"),データ!F406,""),"")</f>
        <v/>
      </c>
      <c r="CC70" s="113"/>
      <c r="CD70" s="113"/>
      <c r="CE70" s="113"/>
      <c r="CF70" s="113"/>
      <c r="CG70" s="113"/>
      <c r="CH70" s="113"/>
      <c r="CI70" s="113"/>
      <c r="CJ70" s="113"/>
      <c r="CK70" s="113"/>
      <c r="CL70" s="223"/>
      <c r="CM70" s="375"/>
      <c r="CN70" s="375"/>
      <c r="CO70" s="375"/>
      <c r="CP70" s="4"/>
      <c r="CQ70" s="4"/>
      <c r="CR70" s="4"/>
      <c r="CS70" s="4"/>
      <c r="CT70" s="4"/>
      <c r="CU70" s="4"/>
      <c r="CV70" s="4"/>
    </row>
    <row r="71" spans="1:105" ht="7.5" customHeight="1" x14ac:dyDescent="0.2">
      <c r="A71" s="298"/>
      <c r="B71" s="278"/>
      <c r="C71" s="278"/>
      <c r="D71" s="278"/>
      <c r="E71" s="278"/>
      <c r="F71" s="278"/>
      <c r="G71" s="278"/>
      <c r="H71" s="278"/>
      <c r="I71" s="278"/>
      <c r="J71" s="278"/>
      <c r="K71" s="278"/>
      <c r="L71" s="278"/>
      <c r="M71" s="278"/>
      <c r="N71" s="278"/>
      <c r="O71" s="278"/>
      <c r="P71" s="278"/>
      <c r="Q71" s="278"/>
      <c r="R71" s="278"/>
      <c r="S71" s="278"/>
      <c r="T71" s="278"/>
      <c r="U71" s="278"/>
      <c r="V71" s="278"/>
      <c r="W71" s="279"/>
      <c r="X71" s="229"/>
      <c r="Y71" s="230"/>
      <c r="Z71" s="230"/>
      <c r="AA71" s="230"/>
      <c r="AB71" s="230"/>
      <c r="AC71" s="231"/>
      <c r="AD71" s="201"/>
      <c r="AE71" s="202"/>
      <c r="AF71" s="202"/>
      <c r="AG71" s="202"/>
      <c r="AH71" s="202"/>
      <c r="AI71" s="202"/>
      <c r="AJ71" s="202"/>
      <c r="AK71" s="202"/>
      <c r="AL71" s="262"/>
      <c r="AM71" s="201"/>
      <c r="AN71" s="202"/>
      <c r="AO71" s="202"/>
      <c r="AP71" s="202"/>
      <c r="AQ71" s="202"/>
      <c r="AR71" s="202"/>
      <c r="AS71" s="202"/>
      <c r="AT71" s="202"/>
      <c r="AU71" s="234"/>
      <c r="AV71" s="201"/>
      <c r="AW71" s="202"/>
      <c r="AX71" s="202"/>
      <c r="AY71" s="202"/>
      <c r="AZ71" s="202"/>
      <c r="BA71" s="202"/>
      <c r="BB71" s="202"/>
      <c r="BC71" s="202"/>
      <c r="BD71" s="225"/>
      <c r="BF71" s="283"/>
      <c r="BG71" s="284"/>
      <c r="BH71" s="285"/>
      <c r="BI71" s="302"/>
      <c r="BJ71" s="303"/>
      <c r="BK71" s="304"/>
      <c r="BL71" s="292"/>
      <c r="BM71" s="293"/>
      <c r="BN71" s="293"/>
      <c r="BO71" s="293"/>
      <c r="BP71" s="293"/>
      <c r="BQ71" s="293"/>
      <c r="BR71" s="293"/>
      <c r="BS71" s="293"/>
      <c r="BT71" s="293"/>
      <c r="BU71" s="293"/>
      <c r="BV71" s="293"/>
      <c r="BW71" s="294"/>
      <c r="BX71" s="241"/>
      <c r="BY71" s="94"/>
      <c r="BZ71" s="94"/>
      <c r="CA71" s="95"/>
      <c r="CB71" s="114"/>
      <c r="CC71" s="115"/>
      <c r="CD71" s="115"/>
      <c r="CE71" s="115"/>
      <c r="CF71" s="115"/>
      <c r="CG71" s="115"/>
      <c r="CH71" s="115"/>
      <c r="CI71" s="115"/>
      <c r="CJ71" s="115"/>
      <c r="CK71" s="115"/>
      <c r="CL71" s="224"/>
      <c r="CM71" s="375"/>
      <c r="CN71" s="375"/>
      <c r="CO71" s="375"/>
      <c r="CP71" s="4"/>
      <c r="CQ71" s="4"/>
      <c r="CR71" s="4"/>
      <c r="CS71" s="4"/>
      <c r="CT71" s="4"/>
      <c r="CU71" s="4"/>
      <c r="CV71" s="4"/>
    </row>
    <row r="72" spans="1:105" ht="7.5" customHeight="1" x14ac:dyDescent="0.2">
      <c r="A72" s="272" t="str">
        <f>IF(データ!B469&lt;&gt;"",データ!B469,"")</f>
        <v/>
      </c>
      <c r="B72" s="273"/>
      <c r="C72" s="273"/>
      <c r="D72" s="273"/>
      <c r="E72" s="273"/>
      <c r="F72" s="273"/>
      <c r="G72" s="273"/>
      <c r="H72" s="273"/>
      <c r="I72" s="273"/>
      <c r="J72" s="273"/>
      <c r="K72" s="273"/>
      <c r="L72" s="273"/>
      <c r="M72" s="273"/>
      <c r="N72" s="273"/>
      <c r="O72" s="273"/>
      <c r="P72" s="273"/>
      <c r="Q72" s="273"/>
      <c r="R72" s="273"/>
      <c r="S72" s="273"/>
      <c r="T72" s="273"/>
      <c r="U72" s="273"/>
      <c r="V72" s="273"/>
      <c r="W72" s="274"/>
      <c r="X72" s="214" t="str">
        <f>IF(データ!L469&lt;&gt;"",データ!L469,"")</f>
        <v/>
      </c>
      <c r="Y72" s="215"/>
      <c r="Z72" s="215"/>
      <c r="AA72" s="215"/>
      <c r="AB72" s="215"/>
      <c r="AC72" s="216"/>
      <c r="AD72" s="197" t="str">
        <f>IF(データ!F469&lt;&gt;"",データ!F469,"")</f>
        <v/>
      </c>
      <c r="AE72" s="198"/>
      <c r="AF72" s="198"/>
      <c r="AG72" s="198"/>
      <c r="AH72" s="198"/>
      <c r="AI72" s="198"/>
      <c r="AJ72" s="198"/>
      <c r="AK72" s="198"/>
      <c r="AL72" s="260"/>
      <c r="AM72" s="197" t="str">
        <f>IF(データ!G469&lt;&gt;"",データ!G469,"")</f>
        <v/>
      </c>
      <c r="AN72" s="198"/>
      <c r="AO72" s="198"/>
      <c r="AP72" s="198"/>
      <c r="AQ72" s="198"/>
      <c r="AR72" s="198"/>
      <c r="AS72" s="198"/>
      <c r="AT72" s="198"/>
      <c r="AU72" s="232"/>
      <c r="AV72" s="197" t="str">
        <f>IF(データ!H469&lt;&gt;"",データ!H469,"")</f>
        <v/>
      </c>
      <c r="AW72" s="198"/>
      <c r="AX72" s="198"/>
      <c r="AY72" s="198"/>
      <c r="AZ72" s="198"/>
      <c r="BA72" s="198"/>
      <c r="BB72" s="198"/>
      <c r="BC72" s="198"/>
      <c r="BD72" s="223"/>
      <c r="BF72" s="283"/>
      <c r="BG72" s="284"/>
      <c r="BH72" s="285"/>
      <c r="BI72" s="302"/>
      <c r="BJ72" s="303"/>
      <c r="BK72" s="304"/>
      <c r="BL72" s="292"/>
      <c r="BM72" s="293"/>
      <c r="BN72" s="293"/>
      <c r="BO72" s="293"/>
      <c r="BP72" s="293"/>
      <c r="BQ72" s="293"/>
      <c r="BR72" s="293"/>
      <c r="BS72" s="293"/>
      <c r="BT72" s="293"/>
      <c r="BU72" s="293"/>
      <c r="BV72" s="293"/>
      <c r="BW72" s="294"/>
      <c r="BX72" s="241"/>
      <c r="BY72" s="94"/>
      <c r="BZ72" s="94"/>
      <c r="CA72" s="95"/>
      <c r="CB72" s="114"/>
      <c r="CC72" s="115"/>
      <c r="CD72" s="115"/>
      <c r="CE72" s="115"/>
      <c r="CF72" s="115"/>
      <c r="CG72" s="115"/>
      <c r="CH72" s="115"/>
      <c r="CI72" s="115"/>
      <c r="CJ72" s="115"/>
      <c r="CK72" s="115"/>
      <c r="CL72" s="224"/>
      <c r="CM72" s="375"/>
      <c r="CN72" s="375"/>
      <c r="CO72" s="375"/>
      <c r="CP72" s="4"/>
      <c r="CQ72" s="4"/>
      <c r="CR72" s="4"/>
      <c r="CS72" s="4"/>
      <c r="CT72" s="4"/>
      <c r="CU72" s="4"/>
      <c r="CV72" s="4"/>
    </row>
    <row r="73" spans="1:105" ht="7.5" customHeight="1" x14ac:dyDescent="0.2">
      <c r="A73" s="275"/>
      <c r="B73" s="276"/>
      <c r="C73" s="276"/>
      <c r="D73" s="276"/>
      <c r="E73" s="276"/>
      <c r="F73" s="276"/>
      <c r="G73" s="276"/>
      <c r="H73" s="276"/>
      <c r="I73" s="276"/>
      <c r="J73" s="276"/>
      <c r="K73" s="276"/>
      <c r="L73" s="276"/>
      <c r="M73" s="276"/>
      <c r="N73" s="276"/>
      <c r="O73" s="276"/>
      <c r="P73" s="276"/>
      <c r="Q73" s="276"/>
      <c r="R73" s="276"/>
      <c r="S73" s="276"/>
      <c r="T73" s="276"/>
      <c r="U73" s="276"/>
      <c r="V73" s="276"/>
      <c r="W73" s="277"/>
      <c r="X73" s="217"/>
      <c r="Y73" s="218"/>
      <c r="Z73" s="218"/>
      <c r="AA73" s="218"/>
      <c r="AB73" s="218"/>
      <c r="AC73" s="219"/>
      <c r="AD73" s="199"/>
      <c r="AE73" s="200"/>
      <c r="AF73" s="200"/>
      <c r="AG73" s="200"/>
      <c r="AH73" s="200"/>
      <c r="AI73" s="200"/>
      <c r="AJ73" s="200"/>
      <c r="AK73" s="200"/>
      <c r="AL73" s="261"/>
      <c r="AM73" s="199"/>
      <c r="AN73" s="200"/>
      <c r="AO73" s="200"/>
      <c r="AP73" s="200"/>
      <c r="AQ73" s="200"/>
      <c r="AR73" s="200"/>
      <c r="AS73" s="200"/>
      <c r="AT73" s="200"/>
      <c r="AU73" s="233"/>
      <c r="AV73" s="199"/>
      <c r="AW73" s="200"/>
      <c r="AX73" s="200"/>
      <c r="AY73" s="200"/>
      <c r="AZ73" s="200"/>
      <c r="BA73" s="200"/>
      <c r="BB73" s="200"/>
      <c r="BC73" s="200"/>
      <c r="BD73" s="224"/>
      <c r="BF73" s="283"/>
      <c r="BG73" s="284"/>
      <c r="BH73" s="285"/>
      <c r="BI73" s="302"/>
      <c r="BJ73" s="303"/>
      <c r="BK73" s="304"/>
      <c r="BL73" s="295"/>
      <c r="BM73" s="296"/>
      <c r="BN73" s="296"/>
      <c r="BO73" s="296"/>
      <c r="BP73" s="296"/>
      <c r="BQ73" s="296"/>
      <c r="BR73" s="296"/>
      <c r="BS73" s="296"/>
      <c r="BT73" s="296"/>
      <c r="BU73" s="296"/>
      <c r="BV73" s="296"/>
      <c r="BW73" s="297"/>
      <c r="BX73" s="250"/>
      <c r="BY73" s="175"/>
      <c r="BZ73" s="175"/>
      <c r="CA73" s="176"/>
      <c r="CB73" s="146"/>
      <c r="CC73" s="147"/>
      <c r="CD73" s="147"/>
      <c r="CE73" s="147"/>
      <c r="CF73" s="147"/>
      <c r="CG73" s="147"/>
      <c r="CH73" s="147"/>
      <c r="CI73" s="147"/>
      <c r="CJ73" s="147"/>
      <c r="CK73" s="147"/>
      <c r="CL73" s="225"/>
      <c r="CM73" s="375"/>
      <c r="CN73" s="375"/>
      <c r="CO73" s="375"/>
      <c r="CP73" s="4"/>
      <c r="CQ73" s="4"/>
      <c r="CR73" s="4"/>
      <c r="CS73" s="4"/>
      <c r="CT73" s="4"/>
      <c r="CU73" s="4"/>
      <c r="CV73" s="4"/>
    </row>
    <row r="74" spans="1:105" ht="7.5" customHeight="1" x14ac:dyDescent="0.2">
      <c r="A74" s="298"/>
      <c r="B74" s="278"/>
      <c r="C74" s="278"/>
      <c r="D74" s="278"/>
      <c r="E74" s="278"/>
      <c r="F74" s="278"/>
      <c r="G74" s="278"/>
      <c r="H74" s="278"/>
      <c r="I74" s="278"/>
      <c r="J74" s="278"/>
      <c r="K74" s="278"/>
      <c r="L74" s="278"/>
      <c r="M74" s="278"/>
      <c r="N74" s="278"/>
      <c r="O74" s="278"/>
      <c r="P74" s="278"/>
      <c r="Q74" s="278"/>
      <c r="R74" s="278"/>
      <c r="S74" s="278"/>
      <c r="T74" s="278"/>
      <c r="U74" s="278"/>
      <c r="V74" s="278"/>
      <c r="W74" s="279"/>
      <c r="X74" s="229"/>
      <c r="Y74" s="230"/>
      <c r="Z74" s="230"/>
      <c r="AA74" s="230"/>
      <c r="AB74" s="230"/>
      <c r="AC74" s="231"/>
      <c r="AD74" s="201"/>
      <c r="AE74" s="202"/>
      <c r="AF74" s="202"/>
      <c r="AG74" s="202"/>
      <c r="AH74" s="202"/>
      <c r="AI74" s="202"/>
      <c r="AJ74" s="202"/>
      <c r="AK74" s="202"/>
      <c r="AL74" s="262"/>
      <c r="AM74" s="201"/>
      <c r="AN74" s="202"/>
      <c r="AO74" s="202"/>
      <c r="AP74" s="202"/>
      <c r="AQ74" s="202"/>
      <c r="AR74" s="202"/>
      <c r="AS74" s="202"/>
      <c r="AT74" s="202"/>
      <c r="AU74" s="234"/>
      <c r="AV74" s="201"/>
      <c r="AW74" s="202"/>
      <c r="AX74" s="202"/>
      <c r="AY74" s="202"/>
      <c r="AZ74" s="202"/>
      <c r="BA74" s="202"/>
      <c r="BB74" s="202"/>
      <c r="BC74" s="202"/>
      <c r="BD74" s="225"/>
      <c r="BF74" s="283"/>
      <c r="BG74" s="284"/>
      <c r="BH74" s="285"/>
      <c r="BI74" s="302"/>
      <c r="BJ74" s="303"/>
      <c r="BK74" s="304"/>
      <c r="BL74" s="99" t="s">
        <v>87</v>
      </c>
      <c r="BM74" s="100"/>
      <c r="BN74" s="100"/>
      <c r="BO74" s="100"/>
      <c r="BP74" s="100"/>
      <c r="BQ74" s="100"/>
      <c r="BR74" s="100"/>
      <c r="BS74" s="100"/>
      <c r="BT74" s="100"/>
      <c r="BU74" s="100"/>
      <c r="BV74" s="100"/>
      <c r="BW74" s="101"/>
      <c r="BX74" s="240"/>
      <c r="BY74" s="91"/>
      <c r="BZ74" s="91"/>
      <c r="CA74" s="92"/>
      <c r="CB74" s="112" t="str">
        <f>IF(データ!F407&lt;&gt;"",IF(OR(データ!B407&lt;&gt;"0",データ!D407&lt;&gt;"0"),データ!F407,""),"")</f>
        <v/>
      </c>
      <c r="CC74" s="113"/>
      <c r="CD74" s="113"/>
      <c r="CE74" s="113"/>
      <c r="CF74" s="113"/>
      <c r="CG74" s="113"/>
      <c r="CH74" s="113"/>
      <c r="CI74" s="113"/>
      <c r="CJ74" s="113"/>
      <c r="CK74" s="113"/>
      <c r="CL74" s="223"/>
      <c r="CM74" s="375"/>
      <c r="CN74" s="375"/>
      <c r="CO74" s="375"/>
      <c r="CP74" s="4"/>
      <c r="CQ74" s="4"/>
      <c r="CR74" s="4"/>
      <c r="CS74" s="4"/>
      <c r="CT74" s="4"/>
      <c r="CU74" s="4"/>
      <c r="CV74" s="4"/>
    </row>
    <row r="75" spans="1:105" ht="7.5" customHeight="1" x14ac:dyDescent="0.2">
      <c r="A75" s="272" t="str">
        <f>IF(データ!B470&lt;&gt;"",データ!B470,"")</f>
        <v/>
      </c>
      <c r="B75" s="273"/>
      <c r="C75" s="273"/>
      <c r="D75" s="273"/>
      <c r="E75" s="273"/>
      <c r="F75" s="273"/>
      <c r="G75" s="273"/>
      <c r="H75" s="273"/>
      <c r="I75" s="273"/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4"/>
      <c r="X75" s="214" t="str">
        <f>IF(データ!L470&lt;&gt;"",データ!L470,"")</f>
        <v/>
      </c>
      <c r="Y75" s="215"/>
      <c r="Z75" s="215"/>
      <c r="AA75" s="215"/>
      <c r="AB75" s="215"/>
      <c r="AC75" s="216"/>
      <c r="AD75" s="197" t="str">
        <f>IF(データ!F470&lt;&gt;"",データ!F470,"")</f>
        <v/>
      </c>
      <c r="AE75" s="198"/>
      <c r="AF75" s="198"/>
      <c r="AG75" s="198"/>
      <c r="AH75" s="198"/>
      <c r="AI75" s="198"/>
      <c r="AJ75" s="198"/>
      <c r="AK75" s="198"/>
      <c r="AL75" s="260"/>
      <c r="AM75" s="197" t="str">
        <f>IF(データ!G470&lt;&gt;"",データ!G470,"")</f>
        <v/>
      </c>
      <c r="AN75" s="198"/>
      <c r="AO75" s="198"/>
      <c r="AP75" s="198"/>
      <c r="AQ75" s="198"/>
      <c r="AR75" s="198"/>
      <c r="AS75" s="198"/>
      <c r="AT75" s="198"/>
      <c r="AU75" s="232"/>
      <c r="AV75" s="197" t="str">
        <f>IF(データ!H470&lt;&gt;"",データ!H470,"")</f>
        <v/>
      </c>
      <c r="AW75" s="198"/>
      <c r="AX75" s="198"/>
      <c r="AY75" s="198"/>
      <c r="AZ75" s="198"/>
      <c r="BA75" s="198"/>
      <c r="BB75" s="198"/>
      <c r="BC75" s="198"/>
      <c r="BD75" s="223"/>
      <c r="BF75" s="283"/>
      <c r="BG75" s="284"/>
      <c r="BH75" s="285"/>
      <c r="BI75" s="302"/>
      <c r="BJ75" s="303"/>
      <c r="BK75" s="304"/>
      <c r="BL75" s="102"/>
      <c r="BM75" s="103"/>
      <c r="BN75" s="103"/>
      <c r="BO75" s="103"/>
      <c r="BP75" s="103"/>
      <c r="BQ75" s="103"/>
      <c r="BR75" s="103"/>
      <c r="BS75" s="103"/>
      <c r="BT75" s="103"/>
      <c r="BU75" s="103"/>
      <c r="BV75" s="103"/>
      <c r="BW75" s="104"/>
      <c r="BX75" s="241"/>
      <c r="BY75" s="94"/>
      <c r="BZ75" s="94"/>
      <c r="CA75" s="95"/>
      <c r="CB75" s="114"/>
      <c r="CC75" s="115"/>
      <c r="CD75" s="115"/>
      <c r="CE75" s="115"/>
      <c r="CF75" s="115"/>
      <c r="CG75" s="115"/>
      <c r="CH75" s="115"/>
      <c r="CI75" s="115"/>
      <c r="CJ75" s="115"/>
      <c r="CK75" s="115"/>
      <c r="CL75" s="224"/>
      <c r="CM75" s="375"/>
      <c r="CN75" s="375"/>
      <c r="CO75" s="375"/>
      <c r="CP75" s="4"/>
      <c r="CQ75" s="4"/>
      <c r="CR75" s="4"/>
      <c r="CS75" s="4"/>
      <c r="CT75" s="4"/>
      <c r="CU75" s="4"/>
      <c r="CV75" s="4"/>
    </row>
    <row r="76" spans="1:105" ht="7.5" customHeight="1" x14ac:dyDescent="0.2">
      <c r="A76" s="275"/>
      <c r="B76" s="276"/>
      <c r="C76" s="276"/>
      <c r="D76" s="276"/>
      <c r="E76" s="276"/>
      <c r="F76" s="276"/>
      <c r="G76" s="276"/>
      <c r="H76" s="276"/>
      <c r="I76" s="276"/>
      <c r="J76" s="276"/>
      <c r="K76" s="276"/>
      <c r="L76" s="276"/>
      <c r="M76" s="276"/>
      <c r="N76" s="276"/>
      <c r="O76" s="276"/>
      <c r="P76" s="276"/>
      <c r="Q76" s="276"/>
      <c r="R76" s="276"/>
      <c r="S76" s="276"/>
      <c r="T76" s="276"/>
      <c r="U76" s="276"/>
      <c r="V76" s="276"/>
      <c r="W76" s="277"/>
      <c r="X76" s="217"/>
      <c r="Y76" s="218"/>
      <c r="Z76" s="218"/>
      <c r="AA76" s="218"/>
      <c r="AB76" s="218"/>
      <c r="AC76" s="219"/>
      <c r="AD76" s="199"/>
      <c r="AE76" s="200"/>
      <c r="AF76" s="200"/>
      <c r="AG76" s="200"/>
      <c r="AH76" s="200"/>
      <c r="AI76" s="200"/>
      <c r="AJ76" s="200"/>
      <c r="AK76" s="200"/>
      <c r="AL76" s="261"/>
      <c r="AM76" s="199"/>
      <c r="AN76" s="200"/>
      <c r="AO76" s="200"/>
      <c r="AP76" s="200"/>
      <c r="AQ76" s="200"/>
      <c r="AR76" s="200"/>
      <c r="AS76" s="200"/>
      <c r="AT76" s="200"/>
      <c r="AU76" s="233"/>
      <c r="AV76" s="199"/>
      <c r="AW76" s="200"/>
      <c r="AX76" s="200"/>
      <c r="AY76" s="200"/>
      <c r="AZ76" s="200"/>
      <c r="BA76" s="200"/>
      <c r="BB76" s="200"/>
      <c r="BC76" s="200"/>
      <c r="BD76" s="224"/>
      <c r="BF76" s="283"/>
      <c r="BG76" s="284"/>
      <c r="BH76" s="285"/>
      <c r="BI76" s="302"/>
      <c r="BJ76" s="303"/>
      <c r="BK76" s="304"/>
      <c r="BL76" s="102"/>
      <c r="BM76" s="103"/>
      <c r="BN76" s="103"/>
      <c r="BO76" s="103"/>
      <c r="BP76" s="103"/>
      <c r="BQ76" s="103"/>
      <c r="BR76" s="103"/>
      <c r="BS76" s="103"/>
      <c r="BT76" s="103"/>
      <c r="BU76" s="103"/>
      <c r="BV76" s="103"/>
      <c r="BW76" s="104"/>
      <c r="BX76" s="241"/>
      <c r="BY76" s="94"/>
      <c r="BZ76" s="94"/>
      <c r="CA76" s="95"/>
      <c r="CB76" s="114"/>
      <c r="CC76" s="115"/>
      <c r="CD76" s="115"/>
      <c r="CE76" s="115"/>
      <c r="CF76" s="115"/>
      <c r="CG76" s="115"/>
      <c r="CH76" s="115"/>
      <c r="CI76" s="115"/>
      <c r="CJ76" s="115"/>
      <c r="CK76" s="115"/>
      <c r="CL76" s="224"/>
      <c r="CM76" s="375"/>
      <c r="CN76" s="375"/>
      <c r="CO76" s="375"/>
      <c r="CP76" s="4"/>
      <c r="CQ76" s="4"/>
      <c r="CR76" s="4"/>
      <c r="CS76" s="4"/>
      <c r="CT76" s="4"/>
      <c r="CU76" s="4"/>
      <c r="CV76" s="4"/>
    </row>
    <row r="77" spans="1:105" ht="7.5" customHeight="1" thickBot="1" x14ac:dyDescent="0.25">
      <c r="A77" s="275"/>
      <c r="B77" s="276"/>
      <c r="C77" s="276"/>
      <c r="D77" s="276"/>
      <c r="E77" s="276"/>
      <c r="F77" s="276"/>
      <c r="G77" s="276"/>
      <c r="H77" s="276"/>
      <c r="I77" s="276"/>
      <c r="J77" s="276"/>
      <c r="K77" s="276"/>
      <c r="L77" s="276"/>
      <c r="M77" s="276"/>
      <c r="N77" s="276"/>
      <c r="O77" s="276"/>
      <c r="P77" s="276"/>
      <c r="Q77" s="278"/>
      <c r="R77" s="278"/>
      <c r="S77" s="278"/>
      <c r="T77" s="278"/>
      <c r="U77" s="278"/>
      <c r="V77" s="278"/>
      <c r="W77" s="279"/>
      <c r="X77" s="229"/>
      <c r="Y77" s="230"/>
      <c r="Z77" s="230"/>
      <c r="AA77" s="230"/>
      <c r="AB77" s="230"/>
      <c r="AC77" s="231"/>
      <c r="AD77" s="201"/>
      <c r="AE77" s="202"/>
      <c r="AF77" s="202"/>
      <c r="AG77" s="202"/>
      <c r="AH77" s="202"/>
      <c r="AI77" s="202"/>
      <c r="AJ77" s="202"/>
      <c r="AK77" s="202"/>
      <c r="AL77" s="262"/>
      <c r="AM77" s="201"/>
      <c r="AN77" s="202"/>
      <c r="AO77" s="202"/>
      <c r="AP77" s="202"/>
      <c r="AQ77" s="202"/>
      <c r="AR77" s="202"/>
      <c r="AS77" s="202"/>
      <c r="AT77" s="202"/>
      <c r="AU77" s="234"/>
      <c r="AV77" s="201"/>
      <c r="AW77" s="202"/>
      <c r="AX77" s="202"/>
      <c r="AY77" s="202"/>
      <c r="AZ77" s="202"/>
      <c r="BA77" s="202"/>
      <c r="BB77" s="202"/>
      <c r="BC77" s="202"/>
      <c r="BD77" s="225"/>
      <c r="BF77" s="283"/>
      <c r="BG77" s="284"/>
      <c r="BH77" s="285"/>
      <c r="BI77" s="305"/>
      <c r="BJ77" s="306"/>
      <c r="BK77" s="307"/>
      <c r="BL77" s="105"/>
      <c r="BM77" s="106"/>
      <c r="BN77" s="106"/>
      <c r="BO77" s="106"/>
      <c r="BP77" s="106"/>
      <c r="BQ77" s="106"/>
      <c r="BR77" s="106"/>
      <c r="BS77" s="106"/>
      <c r="BT77" s="106"/>
      <c r="BU77" s="106"/>
      <c r="BV77" s="106"/>
      <c r="BW77" s="107"/>
      <c r="BX77" s="250"/>
      <c r="BY77" s="175"/>
      <c r="BZ77" s="175"/>
      <c r="CA77" s="176"/>
      <c r="CB77" s="146"/>
      <c r="CC77" s="147"/>
      <c r="CD77" s="147"/>
      <c r="CE77" s="147"/>
      <c r="CF77" s="147"/>
      <c r="CG77" s="147"/>
      <c r="CH77" s="147"/>
      <c r="CI77" s="147"/>
      <c r="CJ77" s="147"/>
      <c r="CK77" s="147"/>
      <c r="CL77" s="225"/>
      <c r="CM77" s="375"/>
      <c r="CN77" s="375"/>
      <c r="CO77" s="375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</row>
    <row r="78" spans="1:105" ht="7.5" customHeight="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10"/>
      <c r="Q78" s="100" t="s">
        <v>93</v>
      </c>
      <c r="R78" s="100"/>
      <c r="S78" s="100"/>
      <c r="T78" s="100"/>
      <c r="U78" s="100"/>
      <c r="V78" s="100"/>
      <c r="W78" s="100"/>
      <c r="X78" s="100"/>
      <c r="Y78" s="100"/>
      <c r="Z78" s="100"/>
      <c r="AA78" s="100"/>
      <c r="AB78" s="101"/>
      <c r="AC78" s="263"/>
      <c r="AD78" s="264"/>
      <c r="AE78" s="264"/>
      <c r="AF78" s="264"/>
      <c r="AG78" s="264"/>
      <c r="AH78" s="264"/>
      <c r="AI78" s="264"/>
      <c r="AJ78" s="264"/>
      <c r="AK78" s="264"/>
      <c r="AL78" s="264"/>
      <c r="AM78" s="264"/>
      <c r="AN78" s="264"/>
      <c r="AO78" s="264"/>
      <c r="AP78" s="264"/>
      <c r="AQ78" s="264"/>
      <c r="AR78" s="264"/>
      <c r="AS78" s="264"/>
      <c r="AT78" s="264"/>
      <c r="AU78" s="264"/>
      <c r="AV78" s="264"/>
      <c r="AW78" s="264"/>
      <c r="AX78" s="264"/>
      <c r="AY78" s="264"/>
      <c r="AZ78" s="264"/>
      <c r="BA78" s="264"/>
      <c r="BB78" s="264"/>
      <c r="BC78" s="264"/>
      <c r="BD78" s="265"/>
      <c r="BF78" s="283"/>
      <c r="BG78" s="284"/>
      <c r="BH78" s="285"/>
      <c r="BI78" s="251" t="s">
        <v>532</v>
      </c>
      <c r="BJ78" s="252"/>
      <c r="BK78" s="252"/>
      <c r="BL78" s="252"/>
      <c r="BM78" s="252"/>
      <c r="BN78" s="252"/>
      <c r="BO78" s="252"/>
      <c r="BP78" s="252"/>
      <c r="BQ78" s="252"/>
      <c r="BR78" s="252"/>
      <c r="BS78" s="252"/>
      <c r="BT78" s="252"/>
      <c r="BU78" s="252"/>
      <c r="BV78" s="252"/>
      <c r="BW78" s="253"/>
      <c r="BX78" s="240"/>
      <c r="BY78" s="91"/>
      <c r="BZ78" s="91"/>
      <c r="CA78" s="92"/>
      <c r="CB78" s="112" t="str">
        <f>IF(データ!F419&lt;&gt;"",IF(OR(データ!B419&lt;&gt;"0",データ!D419&lt;&gt;"0"),データ!F419,""),"")</f>
        <v/>
      </c>
      <c r="CC78" s="113"/>
      <c r="CD78" s="113"/>
      <c r="CE78" s="113"/>
      <c r="CF78" s="113"/>
      <c r="CG78" s="113"/>
      <c r="CH78" s="113"/>
      <c r="CI78" s="113"/>
      <c r="CJ78" s="113"/>
      <c r="CK78" s="113"/>
      <c r="CL78" s="223"/>
      <c r="CM78" s="375"/>
      <c r="CN78" s="375"/>
      <c r="CO78" s="375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</row>
    <row r="79" spans="1:105" ht="7.5" customHeight="1" x14ac:dyDescent="0.2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11"/>
      <c r="Q79" s="103"/>
      <c r="R79" s="103"/>
      <c r="S79" s="103"/>
      <c r="T79" s="103"/>
      <c r="U79" s="103"/>
      <c r="V79" s="103"/>
      <c r="W79" s="103"/>
      <c r="X79" s="103"/>
      <c r="Y79" s="103"/>
      <c r="Z79" s="103"/>
      <c r="AA79" s="103"/>
      <c r="AB79" s="104"/>
      <c r="AC79" s="266"/>
      <c r="AD79" s="267"/>
      <c r="AE79" s="267"/>
      <c r="AF79" s="267"/>
      <c r="AG79" s="267"/>
      <c r="AH79" s="267"/>
      <c r="AI79" s="267"/>
      <c r="AJ79" s="267"/>
      <c r="AK79" s="267"/>
      <c r="AL79" s="267"/>
      <c r="AM79" s="267"/>
      <c r="AN79" s="267"/>
      <c r="AO79" s="267"/>
      <c r="AP79" s="267"/>
      <c r="AQ79" s="267"/>
      <c r="AR79" s="267"/>
      <c r="AS79" s="267"/>
      <c r="AT79" s="267"/>
      <c r="AU79" s="267"/>
      <c r="AV79" s="267"/>
      <c r="AW79" s="267"/>
      <c r="AX79" s="267"/>
      <c r="AY79" s="267"/>
      <c r="AZ79" s="267"/>
      <c r="BA79" s="267"/>
      <c r="BB79" s="267"/>
      <c r="BC79" s="267"/>
      <c r="BD79" s="268"/>
      <c r="BF79" s="283"/>
      <c r="BG79" s="284"/>
      <c r="BH79" s="285"/>
      <c r="BI79" s="254"/>
      <c r="BJ79" s="255"/>
      <c r="BK79" s="255"/>
      <c r="BL79" s="255"/>
      <c r="BM79" s="255"/>
      <c r="BN79" s="255"/>
      <c r="BO79" s="255"/>
      <c r="BP79" s="255"/>
      <c r="BQ79" s="255"/>
      <c r="BR79" s="255"/>
      <c r="BS79" s="255"/>
      <c r="BT79" s="255"/>
      <c r="BU79" s="255"/>
      <c r="BV79" s="255"/>
      <c r="BW79" s="256"/>
      <c r="BX79" s="241"/>
      <c r="BY79" s="94"/>
      <c r="BZ79" s="94"/>
      <c r="CA79" s="95"/>
      <c r="CB79" s="114"/>
      <c r="CC79" s="115"/>
      <c r="CD79" s="115"/>
      <c r="CE79" s="115"/>
      <c r="CF79" s="115"/>
      <c r="CG79" s="115"/>
      <c r="CH79" s="115"/>
      <c r="CI79" s="115"/>
      <c r="CJ79" s="115"/>
      <c r="CK79" s="115"/>
      <c r="CL79" s="224"/>
      <c r="CM79" s="375"/>
      <c r="CN79" s="375"/>
      <c r="CO79" s="375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</row>
    <row r="80" spans="1:105" ht="7.5" customHeight="1" thickBo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11"/>
      <c r="Q80" s="238"/>
      <c r="R80" s="238"/>
      <c r="S80" s="238"/>
      <c r="T80" s="238"/>
      <c r="U80" s="238"/>
      <c r="V80" s="238"/>
      <c r="W80" s="238"/>
      <c r="X80" s="238"/>
      <c r="Y80" s="238"/>
      <c r="Z80" s="238"/>
      <c r="AA80" s="238"/>
      <c r="AB80" s="239"/>
      <c r="AC80" s="269"/>
      <c r="AD80" s="270"/>
      <c r="AE80" s="270"/>
      <c r="AF80" s="270"/>
      <c r="AG80" s="270"/>
      <c r="AH80" s="270"/>
      <c r="AI80" s="270"/>
      <c r="AJ80" s="270"/>
      <c r="AK80" s="270"/>
      <c r="AL80" s="270"/>
      <c r="AM80" s="270"/>
      <c r="AN80" s="270"/>
      <c r="AO80" s="270"/>
      <c r="AP80" s="270"/>
      <c r="AQ80" s="270"/>
      <c r="AR80" s="270"/>
      <c r="AS80" s="270"/>
      <c r="AT80" s="270"/>
      <c r="AU80" s="270"/>
      <c r="AV80" s="270"/>
      <c r="AW80" s="270"/>
      <c r="AX80" s="270"/>
      <c r="AY80" s="270"/>
      <c r="AZ80" s="270"/>
      <c r="BA80" s="270"/>
      <c r="BB80" s="270"/>
      <c r="BC80" s="270"/>
      <c r="BD80" s="271"/>
      <c r="BF80" s="283"/>
      <c r="BG80" s="284"/>
      <c r="BH80" s="285"/>
      <c r="BI80" s="254"/>
      <c r="BJ80" s="255"/>
      <c r="BK80" s="255"/>
      <c r="BL80" s="255"/>
      <c r="BM80" s="255"/>
      <c r="BN80" s="255"/>
      <c r="BO80" s="255"/>
      <c r="BP80" s="255"/>
      <c r="BQ80" s="255"/>
      <c r="BR80" s="255"/>
      <c r="BS80" s="255"/>
      <c r="BT80" s="255"/>
      <c r="BU80" s="255"/>
      <c r="BV80" s="255"/>
      <c r="BW80" s="256"/>
      <c r="BX80" s="241"/>
      <c r="BY80" s="94"/>
      <c r="BZ80" s="94"/>
      <c r="CA80" s="95"/>
      <c r="CB80" s="114"/>
      <c r="CC80" s="115"/>
      <c r="CD80" s="115"/>
      <c r="CE80" s="115"/>
      <c r="CF80" s="115"/>
      <c r="CG80" s="115"/>
      <c r="CH80" s="115"/>
      <c r="CI80" s="115"/>
      <c r="CJ80" s="115"/>
      <c r="CK80" s="115"/>
      <c r="CL80" s="224"/>
      <c r="CM80" s="375"/>
      <c r="CN80" s="375"/>
      <c r="CO80" s="375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</row>
    <row r="81" spans="1:105" ht="7.5" customHeight="1" x14ac:dyDescent="0.2">
      <c r="BF81" s="283"/>
      <c r="BG81" s="284"/>
      <c r="BH81" s="285"/>
      <c r="BI81" s="257"/>
      <c r="BJ81" s="258"/>
      <c r="BK81" s="258"/>
      <c r="BL81" s="258"/>
      <c r="BM81" s="258"/>
      <c r="BN81" s="258"/>
      <c r="BO81" s="258"/>
      <c r="BP81" s="258"/>
      <c r="BQ81" s="258"/>
      <c r="BR81" s="258"/>
      <c r="BS81" s="258"/>
      <c r="BT81" s="258"/>
      <c r="BU81" s="258"/>
      <c r="BV81" s="258"/>
      <c r="BW81" s="259"/>
      <c r="BX81" s="250"/>
      <c r="BY81" s="175"/>
      <c r="BZ81" s="175"/>
      <c r="CA81" s="176"/>
      <c r="CB81" s="146"/>
      <c r="CC81" s="147"/>
      <c r="CD81" s="147"/>
      <c r="CE81" s="147"/>
      <c r="CF81" s="147"/>
      <c r="CG81" s="147"/>
      <c r="CH81" s="147"/>
      <c r="CI81" s="147"/>
      <c r="CJ81" s="147"/>
      <c r="CK81" s="147"/>
      <c r="CL81" s="225"/>
      <c r="CM81" s="375"/>
      <c r="CN81" s="375"/>
      <c r="CO81" s="375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</row>
    <row r="82" spans="1:105" ht="7.5" customHeight="1" x14ac:dyDescent="0.2">
      <c r="BF82" s="283"/>
      <c r="BG82" s="284"/>
      <c r="BH82" s="285"/>
      <c r="BI82" s="254" t="s">
        <v>533</v>
      </c>
      <c r="BJ82" s="255"/>
      <c r="BK82" s="255"/>
      <c r="BL82" s="255"/>
      <c r="BM82" s="255"/>
      <c r="BN82" s="255"/>
      <c r="BO82" s="255"/>
      <c r="BP82" s="255"/>
      <c r="BQ82" s="255"/>
      <c r="BR82" s="255"/>
      <c r="BS82" s="255"/>
      <c r="BT82" s="255"/>
      <c r="BU82" s="255"/>
      <c r="BV82" s="255"/>
      <c r="BW82" s="256"/>
      <c r="BX82" s="240"/>
      <c r="BY82" s="91"/>
      <c r="BZ82" s="91"/>
      <c r="CA82" s="92"/>
      <c r="CB82" s="112" t="str">
        <f>IF(データ!F427&lt;&gt;"",IF(OR(データ!B427&lt;&gt;"0",データ!D427&lt;&gt;"0"),IF(AND(VALUE(データ!F427)&lt;0,VALUE(データ!F410)&gt;0),"0",データ!F427),""),"")</f>
        <v/>
      </c>
      <c r="CC82" s="113"/>
      <c r="CD82" s="113"/>
      <c r="CE82" s="113"/>
      <c r="CF82" s="113"/>
      <c r="CG82" s="113"/>
      <c r="CH82" s="113"/>
      <c r="CI82" s="113"/>
      <c r="CJ82" s="113"/>
      <c r="CK82" s="113"/>
      <c r="CL82" s="223"/>
      <c r="CM82" s="375"/>
      <c r="CN82" s="375"/>
      <c r="CO82" s="375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</row>
    <row r="83" spans="1:105" ht="7.5" customHeight="1" x14ac:dyDescent="0.2">
      <c r="C83" s="169" t="s">
        <v>535</v>
      </c>
      <c r="D83" s="169"/>
      <c r="E83" s="169"/>
      <c r="F83" s="169"/>
      <c r="G83" s="169"/>
      <c r="H83" s="169"/>
      <c r="I83" s="169"/>
      <c r="J83" s="169"/>
      <c r="K83" s="169"/>
      <c r="L83" s="169"/>
      <c r="M83" s="169"/>
      <c r="N83" s="169"/>
      <c r="O83" s="169"/>
      <c r="P83" s="169"/>
      <c r="Q83" s="169"/>
      <c r="R83" s="169"/>
      <c r="S83" s="169"/>
      <c r="T83" s="169"/>
      <c r="U83" s="169"/>
      <c r="V83" s="169"/>
      <c r="W83" s="169"/>
      <c r="X83" s="169"/>
      <c r="Y83" s="169"/>
      <c r="Z83" s="169"/>
      <c r="AA83" s="169"/>
      <c r="AB83" s="169"/>
      <c r="AC83" s="169"/>
      <c r="AD83" s="169"/>
      <c r="AE83" s="169"/>
      <c r="AF83" s="169"/>
      <c r="AG83" s="169"/>
      <c r="AH83" s="169"/>
      <c r="AI83" s="169"/>
      <c r="AJ83" s="169"/>
      <c r="AK83" s="169"/>
      <c r="BF83" s="283"/>
      <c r="BG83" s="284"/>
      <c r="BH83" s="285"/>
      <c r="BI83" s="254"/>
      <c r="BJ83" s="255"/>
      <c r="BK83" s="255"/>
      <c r="BL83" s="255"/>
      <c r="BM83" s="255"/>
      <c r="BN83" s="255"/>
      <c r="BO83" s="255"/>
      <c r="BP83" s="255"/>
      <c r="BQ83" s="255"/>
      <c r="BR83" s="255"/>
      <c r="BS83" s="255"/>
      <c r="BT83" s="255"/>
      <c r="BU83" s="255"/>
      <c r="BV83" s="255"/>
      <c r="BW83" s="256"/>
      <c r="BX83" s="241"/>
      <c r="BY83" s="94"/>
      <c r="BZ83" s="94"/>
      <c r="CA83" s="95"/>
      <c r="CB83" s="114"/>
      <c r="CC83" s="115"/>
      <c r="CD83" s="115"/>
      <c r="CE83" s="115"/>
      <c r="CF83" s="115"/>
      <c r="CG83" s="115"/>
      <c r="CH83" s="115"/>
      <c r="CI83" s="115"/>
      <c r="CJ83" s="115"/>
      <c r="CK83" s="115"/>
      <c r="CL83" s="224"/>
      <c r="CM83" s="375"/>
      <c r="CN83" s="375"/>
      <c r="CO83" s="375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</row>
    <row r="84" spans="1:105" ht="7.5" customHeight="1" x14ac:dyDescent="0.2">
      <c r="C84" s="169"/>
      <c r="D84" s="169"/>
      <c r="E84" s="169"/>
      <c r="F84" s="169"/>
      <c r="G84" s="169"/>
      <c r="H84" s="169"/>
      <c r="I84" s="169"/>
      <c r="J84" s="169"/>
      <c r="K84" s="169"/>
      <c r="L84" s="169"/>
      <c r="M84" s="169"/>
      <c r="N84" s="169"/>
      <c r="O84" s="169"/>
      <c r="P84" s="169"/>
      <c r="Q84" s="169"/>
      <c r="R84" s="169"/>
      <c r="S84" s="169"/>
      <c r="T84" s="169"/>
      <c r="U84" s="169"/>
      <c r="V84" s="169"/>
      <c r="W84" s="169"/>
      <c r="X84" s="169"/>
      <c r="Y84" s="169"/>
      <c r="Z84" s="169"/>
      <c r="AA84" s="169"/>
      <c r="AB84" s="169"/>
      <c r="AC84" s="169"/>
      <c r="AD84" s="169"/>
      <c r="AE84" s="169"/>
      <c r="AF84" s="169"/>
      <c r="AG84" s="169"/>
      <c r="AH84" s="169"/>
      <c r="AI84" s="169"/>
      <c r="AJ84" s="169"/>
      <c r="AK84" s="169"/>
      <c r="BF84" s="283"/>
      <c r="BG84" s="284"/>
      <c r="BH84" s="285"/>
      <c r="BI84" s="254"/>
      <c r="BJ84" s="255"/>
      <c r="BK84" s="255"/>
      <c r="BL84" s="255"/>
      <c r="BM84" s="255"/>
      <c r="BN84" s="255"/>
      <c r="BO84" s="255"/>
      <c r="BP84" s="255"/>
      <c r="BQ84" s="255"/>
      <c r="BR84" s="255"/>
      <c r="BS84" s="255"/>
      <c r="BT84" s="255"/>
      <c r="BU84" s="255"/>
      <c r="BV84" s="255"/>
      <c r="BW84" s="256"/>
      <c r="BX84" s="241"/>
      <c r="BY84" s="94"/>
      <c r="BZ84" s="94"/>
      <c r="CA84" s="95"/>
      <c r="CB84" s="114"/>
      <c r="CC84" s="115"/>
      <c r="CD84" s="115"/>
      <c r="CE84" s="115"/>
      <c r="CF84" s="115"/>
      <c r="CG84" s="115"/>
      <c r="CH84" s="115"/>
      <c r="CI84" s="115"/>
      <c r="CJ84" s="115"/>
      <c r="CK84" s="115"/>
      <c r="CL84" s="224"/>
      <c r="CM84" s="375"/>
      <c r="CN84" s="375"/>
      <c r="CO84" s="375"/>
      <c r="CP84" s="4"/>
      <c r="CQ84" s="4"/>
      <c r="CR84" s="4"/>
      <c r="CS84" s="4"/>
      <c r="CT84" s="4"/>
      <c r="CU84" s="4"/>
      <c r="CV84" s="4"/>
    </row>
    <row r="85" spans="1:105" ht="7.5" customHeight="1" thickBot="1" x14ac:dyDescent="0.25">
      <c r="C85" s="184"/>
      <c r="D85" s="184"/>
      <c r="E85" s="184"/>
      <c r="F85" s="184"/>
      <c r="G85" s="184"/>
      <c r="H85" s="184"/>
      <c r="I85" s="184"/>
      <c r="J85" s="184"/>
      <c r="K85" s="184"/>
      <c r="L85" s="184"/>
      <c r="M85" s="184"/>
      <c r="N85" s="184"/>
      <c r="O85" s="184"/>
      <c r="P85" s="184"/>
      <c r="Q85" s="184"/>
      <c r="R85" s="184"/>
      <c r="S85" s="184"/>
      <c r="T85" s="184"/>
      <c r="U85" s="184"/>
      <c r="V85" s="184"/>
      <c r="W85" s="184"/>
      <c r="X85" s="184"/>
      <c r="Y85" s="184"/>
      <c r="Z85" s="184"/>
      <c r="AA85" s="184"/>
      <c r="AB85" s="184"/>
      <c r="AC85" s="184"/>
      <c r="AD85" s="184"/>
      <c r="AE85" s="184"/>
      <c r="AF85" s="184"/>
      <c r="AG85" s="184"/>
      <c r="AH85" s="184"/>
      <c r="AI85" s="184"/>
      <c r="AJ85" s="184"/>
      <c r="AK85" s="184"/>
      <c r="BF85" s="283"/>
      <c r="BG85" s="284"/>
      <c r="BH85" s="285"/>
      <c r="BI85" s="257"/>
      <c r="BJ85" s="258"/>
      <c r="BK85" s="258"/>
      <c r="BL85" s="258"/>
      <c r="BM85" s="258"/>
      <c r="BN85" s="258"/>
      <c r="BO85" s="258"/>
      <c r="BP85" s="258"/>
      <c r="BQ85" s="258"/>
      <c r="BR85" s="258"/>
      <c r="BS85" s="258"/>
      <c r="BT85" s="258"/>
      <c r="BU85" s="258"/>
      <c r="BV85" s="258"/>
      <c r="BW85" s="259"/>
      <c r="BX85" s="250"/>
      <c r="BY85" s="175"/>
      <c r="BZ85" s="175"/>
      <c r="CA85" s="176"/>
      <c r="CB85" s="146"/>
      <c r="CC85" s="147"/>
      <c r="CD85" s="147"/>
      <c r="CE85" s="147"/>
      <c r="CF85" s="147"/>
      <c r="CG85" s="147"/>
      <c r="CH85" s="147"/>
      <c r="CI85" s="147"/>
      <c r="CJ85" s="147"/>
      <c r="CK85" s="147"/>
      <c r="CL85" s="225"/>
      <c r="CM85" s="375"/>
      <c r="CN85" s="375"/>
      <c r="CO85" s="375"/>
      <c r="CP85" s="4"/>
      <c r="CQ85" s="4"/>
      <c r="CR85" s="4"/>
      <c r="CS85" s="4"/>
      <c r="CT85" s="4"/>
      <c r="CU85" s="4"/>
      <c r="CV85" s="4"/>
    </row>
    <row r="86" spans="1:105" ht="7.5" customHeight="1" x14ac:dyDescent="0.2">
      <c r="A86" s="185" t="s">
        <v>74</v>
      </c>
      <c r="B86" s="186"/>
      <c r="C86" s="186"/>
      <c r="D86" s="186"/>
      <c r="E86" s="186"/>
      <c r="F86" s="186"/>
      <c r="G86" s="186"/>
      <c r="H86" s="186"/>
      <c r="I86" s="186"/>
      <c r="J86" s="186"/>
      <c r="K86" s="186"/>
      <c r="L86" s="186"/>
      <c r="M86" s="186"/>
      <c r="N86" s="186"/>
      <c r="O86" s="186"/>
      <c r="P86" s="186"/>
      <c r="Q86" s="186"/>
      <c r="R86" s="186"/>
      <c r="S86" s="186"/>
      <c r="T86" s="186"/>
      <c r="U86" s="186"/>
      <c r="V86" s="186"/>
      <c r="W86" s="190"/>
      <c r="X86" s="189" t="s">
        <v>103</v>
      </c>
      <c r="Y86" s="186"/>
      <c r="Z86" s="186"/>
      <c r="AA86" s="186"/>
      <c r="AB86" s="186"/>
      <c r="AC86" s="186"/>
      <c r="AD86" s="186"/>
      <c r="AE86" s="186"/>
      <c r="AF86" s="186"/>
      <c r="AG86" s="186"/>
      <c r="AH86" s="186"/>
      <c r="AI86" s="186"/>
      <c r="AJ86" s="190"/>
      <c r="AK86" s="189" t="s">
        <v>104</v>
      </c>
      <c r="AL86" s="186"/>
      <c r="AM86" s="186"/>
      <c r="AN86" s="186"/>
      <c r="AO86" s="186"/>
      <c r="AP86" s="186"/>
      <c r="AQ86" s="186"/>
      <c r="AR86" s="186"/>
      <c r="AS86" s="186"/>
      <c r="AT86" s="190"/>
      <c r="AU86" s="243" t="s">
        <v>534</v>
      </c>
      <c r="AV86" s="244"/>
      <c r="AW86" s="244"/>
      <c r="AX86" s="244"/>
      <c r="AY86" s="244"/>
      <c r="AZ86" s="244"/>
      <c r="BA86" s="244"/>
      <c r="BB86" s="244"/>
      <c r="BC86" s="244"/>
      <c r="BD86" s="245"/>
      <c r="BF86" s="283"/>
      <c r="BG86" s="284"/>
      <c r="BH86" s="285"/>
      <c r="BI86" s="99" t="s">
        <v>531</v>
      </c>
      <c r="BJ86" s="100"/>
      <c r="BK86" s="100"/>
      <c r="BL86" s="100"/>
      <c r="BM86" s="100"/>
      <c r="BN86" s="100"/>
      <c r="BO86" s="100"/>
      <c r="BP86" s="100"/>
      <c r="BQ86" s="100"/>
      <c r="BR86" s="100"/>
      <c r="BS86" s="100"/>
      <c r="BT86" s="100"/>
      <c r="BU86" s="100"/>
      <c r="BV86" s="100"/>
      <c r="BW86" s="101"/>
      <c r="BX86" s="240"/>
      <c r="BY86" s="91"/>
      <c r="BZ86" s="91"/>
      <c r="CA86" s="92"/>
      <c r="CB86" s="112" t="str">
        <f>IF(データ!F410&lt;&gt;"",IF(OR(データ!B410&lt;&gt;"0",データ!D410&lt;&gt;"0"),データ!F410,""),"")</f>
        <v/>
      </c>
      <c r="CC86" s="113"/>
      <c r="CD86" s="113"/>
      <c r="CE86" s="113"/>
      <c r="CF86" s="113"/>
      <c r="CG86" s="113"/>
      <c r="CH86" s="113"/>
      <c r="CI86" s="113"/>
      <c r="CJ86" s="113"/>
      <c r="CK86" s="113"/>
      <c r="CL86" s="223"/>
      <c r="CM86" s="375"/>
      <c r="CN86" s="375"/>
      <c r="CO86" s="375"/>
      <c r="CP86" s="4"/>
      <c r="CQ86" s="4"/>
      <c r="CR86" s="4"/>
      <c r="CS86" s="4"/>
      <c r="CT86" s="4"/>
      <c r="CU86" s="4"/>
      <c r="CV86" s="4"/>
    </row>
    <row r="87" spans="1:105" ht="7.5" customHeight="1" x14ac:dyDescent="0.2">
      <c r="A87" s="187"/>
      <c r="B87" s="103"/>
      <c r="C87" s="103"/>
      <c r="D87" s="103"/>
      <c r="E87" s="103"/>
      <c r="F87" s="103"/>
      <c r="G87" s="103"/>
      <c r="H87" s="103"/>
      <c r="I87" s="103"/>
      <c r="J87" s="103"/>
      <c r="K87" s="103"/>
      <c r="L87" s="103"/>
      <c r="M87" s="103"/>
      <c r="N87" s="103"/>
      <c r="O87" s="103"/>
      <c r="P87" s="103"/>
      <c r="Q87" s="103"/>
      <c r="R87" s="103"/>
      <c r="S87" s="103"/>
      <c r="T87" s="103"/>
      <c r="U87" s="103"/>
      <c r="V87" s="103"/>
      <c r="W87" s="104"/>
      <c r="X87" s="102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4"/>
      <c r="AK87" s="102"/>
      <c r="AL87" s="103"/>
      <c r="AM87" s="103"/>
      <c r="AN87" s="103"/>
      <c r="AO87" s="103"/>
      <c r="AP87" s="103"/>
      <c r="AQ87" s="103"/>
      <c r="AR87" s="103"/>
      <c r="AS87" s="103"/>
      <c r="AT87" s="104"/>
      <c r="AU87" s="118"/>
      <c r="AV87" s="119"/>
      <c r="AW87" s="119"/>
      <c r="AX87" s="119"/>
      <c r="AY87" s="119"/>
      <c r="AZ87" s="119"/>
      <c r="BA87" s="119"/>
      <c r="BB87" s="119"/>
      <c r="BC87" s="119"/>
      <c r="BD87" s="246"/>
      <c r="BF87" s="283"/>
      <c r="BG87" s="284"/>
      <c r="BH87" s="285"/>
      <c r="BI87" s="102"/>
      <c r="BJ87" s="103"/>
      <c r="BK87" s="103"/>
      <c r="BL87" s="103"/>
      <c r="BM87" s="103"/>
      <c r="BN87" s="103"/>
      <c r="BO87" s="103"/>
      <c r="BP87" s="103"/>
      <c r="BQ87" s="103"/>
      <c r="BR87" s="103"/>
      <c r="BS87" s="103"/>
      <c r="BT87" s="103"/>
      <c r="BU87" s="103"/>
      <c r="BV87" s="103"/>
      <c r="BW87" s="104"/>
      <c r="BX87" s="241"/>
      <c r="BY87" s="94"/>
      <c r="BZ87" s="94"/>
      <c r="CA87" s="95"/>
      <c r="CB87" s="114"/>
      <c r="CC87" s="115"/>
      <c r="CD87" s="115"/>
      <c r="CE87" s="115"/>
      <c r="CF87" s="115"/>
      <c r="CG87" s="115"/>
      <c r="CH87" s="115"/>
      <c r="CI87" s="115"/>
      <c r="CJ87" s="115"/>
      <c r="CK87" s="115"/>
      <c r="CL87" s="224"/>
      <c r="CM87" s="375"/>
      <c r="CN87" s="375"/>
      <c r="CO87" s="375"/>
      <c r="CP87" s="4"/>
      <c r="CQ87" s="4"/>
      <c r="CR87" s="4"/>
      <c r="CS87" s="4"/>
      <c r="CT87" s="4"/>
      <c r="CU87" s="4"/>
      <c r="CV87" s="4"/>
    </row>
    <row r="88" spans="1:105" ht="7.5" customHeight="1" x14ac:dyDescent="0.2">
      <c r="A88" s="188"/>
      <c r="B88" s="106"/>
      <c r="C88" s="106"/>
      <c r="D88" s="106"/>
      <c r="E88" s="106"/>
      <c r="F88" s="106"/>
      <c r="G88" s="106"/>
      <c r="H88" s="106"/>
      <c r="I88" s="106"/>
      <c r="J88" s="106"/>
      <c r="K88" s="106"/>
      <c r="L88" s="106"/>
      <c r="M88" s="106"/>
      <c r="N88" s="106"/>
      <c r="O88" s="106"/>
      <c r="P88" s="106"/>
      <c r="Q88" s="106"/>
      <c r="R88" s="106"/>
      <c r="S88" s="106"/>
      <c r="T88" s="106"/>
      <c r="U88" s="106"/>
      <c r="V88" s="106"/>
      <c r="W88" s="107"/>
      <c r="X88" s="105"/>
      <c r="Y88" s="106"/>
      <c r="Z88" s="106"/>
      <c r="AA88" s="106"/>
      <c r="AB88" s="106"/>
      <c r="AC88" s="106"/>
      <c r="AD88" s="106"/>
      <c r="AE88" s="106"/>
      <c r="AF88" s="106"/>
      <c r="AG88" s="106"/>
      <c r="AH88" s="106"/>
      <c r="AI88" s="106"/>
      <c r="AJ88" s="107"/>
      <c r="AK88" s="105"/>
      <c r="AL88" s="106"/>
      <c r="AM88" s="106"/>
      <c r="AN88" s="106"/>
      <c r="AO88" s="106"/>
      <c r="AP88" s="106"/>
      <c r="AQ88" s="106"/>
      <c r="AR88" s="106"/>
      <c r="AS88" s="106"/>
      <c r="AT88" s="107"/>
      <c r="AU88" s="247"/>
      <c r="AV88" s="248"/>
      <c r="AW88" s="248"/>
      <c r="AX88" s="248"/>
      <c r="AY88" s="248"/>
      <c r="AZ88" s="248"/>
      <c r="BA88" s="248"/>
      <c r="BB88" s="248"/>
      <c r="BC88" s="248"/>
      <c r="BD88" s="249"/>
      <c r="BF88" s="283"/>
      <c r="BG88" s="284"/>
      <c r="BH88" s="285"/>
      <c r="BI88" s="102"/>
      <c r="BJ88" s="103"/>
      <c r="BK88" s="103"/>
      <c r="BL88" s="103"/>
      <c r="BM88" s="103"/>
      <c r="BN88" s="103"/>
      <c r="BO88" s="103"/>
      <c r="BP88" s="103"/>
      <c r="BQ88" s="103"/>
      <c r="BR88" s="103"/>
      <c r="BS88" s="103"/>
      <c r="BT88" s="103"/>
      <c r="BU88" s="103"/>
      <c r="BV88" s="103"/>
      <c r="BW88" s="104"/>
      <c r="BX88" s="241"/>
      <c r="BY88" s="94"/>
      <c r="BZ88" s="94"/>
      <c r="CA88" s="95"/>
      <c r="CB88" s="114"/>
      <c r="CC88" s="115"/>
      <c r="CD88" s="115"/>
      <c r="CE88" s="115"/>
      <c r="CF88" s="115"/>
      <c r="CG88" s="115"/>
      <c r="CH88" s="115"/>
      <c r="CI88" s="115"/>
      <c r="CJ88" s="115"/>
      <c r="CK88" s="115"/>
      <c r="CL88" s="224"/>
      <c r="CM88" s="375"/>
      <c r="CN88" s="375"/>
      <c r="CO88" s="375"/>
      <c r="CP88" s="4"/>
      <c r="CQ88" s="4"/>
      <c r="CR88" s="4"/>
      <c r="CS88" s="4"/>
      <c r="CT88" s="4"/>
      <c r="CU88" s="4"/>
      <c r="CV88" s="4"/>
    </row>
    <row r="89" spans="1:105" ht="7.5" customHeight="1" x14ac:dyDescent="0.2">
      <c r="A89" s="205" t="str">
        <f>IF(データ!C412&lt;&gt;"",データ!C412,"")</f>
        <v/>
      </c>
      <c r="B89" s="206"/>
      <c r="C89" s="206"/>
      <c r="D89" s="206"/>
      <c r="E89" s="206"/>
      <c r="F89" s="206"/>
      <c r="G89" s="206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206"/>
      <c r="V89" s="206"/>
      <c r="W89" s="207"/>
      <c r="X89" s="214" t="str">
        <f>IF(データ!H412&lt;&gt;"",IF(データ!C412&lt;&gt;"",データ!H412,""),"")</f>
        <v/>
      </c>
      <c r="Y89" s="215"/>
      <c r="Z89" s="215"/>
      <c r="AA89" s="215"/>
      <c r="AB89" s="215"/>
      <c r="AC89" s="215"/>
      <c r="AD89" s="215"/>
      <c r="AE89" s="215"/>
      <c r="AF89" s="215"/>
      <c r="AG89" s="215"/>
      <c r="AH89" s="215"/>
      <c r="AI89" s="215"/>
      <c r="AJ89" s="216"/>
      <c r="AK89" s="197" t="str">
        <f>IF(データ!D412&lt;&gt;"",IF(データ!C412&lt;&gt;"",データ!D412,""),"")</f>
        <v/>
      </c>
      <c r="AL89" s="198"/>
      <c r="AM89" s="198"/>
      <c r="AN89" s="198"/>
      <c r="AO89" s="198"/>
      <c r="AP89" s="198"/>
      <c r="AQ89" s="198"/>
      <c r="AR89" s="198"/>
      <c r="AS89" s="198"/>
      <c r="AT89" s="148" t="s">
        <v>114</v>
      </c>
      <c r="AU89" s="197" t="str">
        <f>IF(データ!E412&lt;&gt;"",IF(データ!C412&lt;&gt;"",データ!E412,""),"")</f>
        <v/>
      </c>
      <c r="AV89" s="198"/>
      <c r="AW89" s="198"/>
      <c r="AX89" s="198"/>
      <c r="AY89" s="198"/>
      <c r="AZ89" s="198"/>
      <c r="BA89" s="198"/>
      <c r="BB89" s="198"/>
      <c r="BC89" s="198"/>
      <c r="BD89" s="151" t="s">
        <v>114</v>
      </c>
      <c r="BF89" s="283"/>
      <c r="BG89" s="284"/>
      <c r="BH89" s="285"/>
      <c r="BI89" s="105"/>
      <c r="BJ89" s="106"/>
      <c r="BK89" s="106"/>
      <c r="BL89" s="106"/>
      <c r="BM89" s="106"/>
      <c r="BN89" s="106"/>
      <c r="BO89" s="106"/>
      <c r="BP89" s="106"/>
      <c r="BQ89" s="106"/>
      <c r="BR89" s="106"/>
      <c r="BS89" s="106"/>
      <c r="BT89" s="106"/>
      <c r="BU89" s="106"/>
      <c r="BV89" s="106"/>
      <c r="BW89" s="107"/>
      <c r="BX89" s="250"/>
      <c r="BY89" s="175"/>
      <c r="BZ89" s="175"/>
      <c r="CA89" s="176"/>
      <c r="CB89" s="146"/>
      <c r="CC89" s="147"/>
      <c r="CD89" s="147"/>
      <c r="CE89" s="147"/>
      <c r="CF89" s="147"/>
      <c r="CG89" s="147"/>
      <c r="CH89" s="147"/>
      <c r="CI89" s="147"/>
      <c r="CJ89" s="147"/>
      <c r="CK89" s="147"/>
      <c r="CL89" s="225"/>
      <c r="CM89" s="375"/>
      <c r="CN89" s="375"/>
      <c r="CO89" s="375"/>
      <c r="CP89" s="4"/>
      <c r="CQ89" s="4"/>
      <c r="CR89" s="4"/>
      <c r="CS89" s="4"/>
      <c r="CT89" s="4"/>
      <c r="CU89" s="4"/>
      <c r="CV89" s="4"/>
    </row>
    <row r="90" spans="1:105" ht="7.5" customHeight="1" x14ac:dyDescent="0.2">
      <c r="A90" s="208"/>
      <c r="B90" s="209"/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209"/>
      <c r="P90" s="209"/>
      <c r="Q90" s="209"/>
      <c r="R90" s="209"/>
      <c r="S90" s="209"/>
      <c r="T90" s="209"/>
      <c r="U90" s="209"/>
      <c r="V90" s="209"/>
      <c r="W90" s="210"/>
      <c r="X90" s="217"/>
      <c r="Y90" s="218"/>
      <c r="Z90" s="218"/>
      <c r="AA90" s="218"/>
      <c r="AB90" s="218"/>
      <c r="AC90" s="218"/>
      <c r="AD90" s="218"/>
      <c r="AE90" s="218"/>
      <c r="AF90" s="218"/>
      <c r="AG90" s="218"/>
      <c r="AH90" s="218"/>
      <c r="AI90" s="218"/>
      <c r="AJ90" s="219"/>
      <c r="AK90" s="199"/>
      <c r="AL90" s="200"/>
      <c r="AM90" s="200"/>
      <c r="AN90" s="200"/>
      <c r="AO90" s="200"/>
      <c r="AP90" s="200"/>
      <c r="AQ90" s="200"/>
      <c r="AR90" s="200"/>
      <c r="AS90" s="200"/>
      <c r="AT90" s="149"/>
      <c r="AU90" s="199"/>
      <c r="AV90" s="200"/>
      <c r="AW90" s="200"/>
      <c r="AX90" s="200"/>
      <c r="AY90" s="200"/>
      <c r="AZ90" s="200"/>
      <c r="BA90" s="200"/>
      <c r="BB90" s="200"/>
      <c r="BC90" s="200"/>
      <c r="BD90" s="152"/>
      <c r="BF90" s="283"/>
      <c r="BG90" s="284"/>
      <c r="BH90" s="285"/>
      <c r="BI90" s="99" t="s">
        <v>92</v>
      </c>
      <c r="BJ90" s="100"/>
      <c r="BK90" s="100"/>
      <c r="BL90" s="100"/>
      <c r="BM90" s="100"/>
      <c r="BN90" s="100"/>
      <c r="BO90" s="100"/>
      <c r="BP90" s="100"/>
      <c r="BQ90" s="100"/>
      <c r="BR90" s="100"/>
      <c r="BS90" s="100"/>
      <c r="BT90" s="100"/>
      <c r="BU90" s="100"/>
      <c r="BV90" s="100"/>
      <c r="BW90" s="101"/>
      <c r="BX90" s="240"/>
      <c r="BY90" s="91"/>
      <c r="BZ90" s="91"/>
      <c r="CA90" s="92"/>
      <c r="CB90" s="112" t="str">
        <f>IF(データ!F436&lt;&gt;"",IF(OR(データ!B436&lt;&gt;"0",データ!D436&lt;&gt;"0"),データ!F436,""),"")</f>
        <v/>
      </c>
      <c r="CC90" s="113"/>
      <c r="CD90" s="113"/>
      <c r="CE90" s="113"/>
      <c r="CF90" s="113"/>
      <c r="CG90" s="113"/>
      <c r="CH90" s="113"/>
      <c r="CI90" s="113"/>
      <c r="CJ90" s="113"/>
      <c r="CK90" s="113"/>
      <c r="CL90" s="223"/>
      <c r="CM90" s="375"/>
      <c r="CN90" s="375"/>
      <c r="CO90" s="375"/>
      <c r="CP90" s="4"/>
      <c r="CQ90" s="4"/>
      <c r="CR90" s="4"/>
      <c r="CS90" s="4"/>
      <c r="CT90" s="4"/>
      <c r="CU90" s="4"/>
      <c r="CV90" s="4"/>
    </row>
    <row r="91" spans="1:105" ht="7.5" customHeight="1" x14ac:dyDescent="0.2">
      <c r="A91" s="226"/>
      <c r="B91" s="227"/>
      <c r="C91" s="227"/>
      <c r="D91" s="227"/>
      <c r="E91" s="227"/>
      <c r="F91" s="227"/>
      <c r="G91" s="227"/>
      <c r="H91" s="227"/>
      <c r="I91" s="227"/>
      <c r="J91" s="227"/>
      <c r="K91" s="227"/>
      <c r="L91" s="227"/>
      <c r="M91" s="227"/>
      <c r="N91" s="227"/>
      <c r="O91" s="227"/>
      <c r="P91" s="227"/>
      <c r="Q91" s="227"/>
      <c r="R91" s="227"/>
      <c r="S91" s="227"/>
      <c r="T91" s="227"/>
      <c r="U91" s="227"/>
      <c r="V91" s="227"/>
      <c r="W91" s="228"/>
      <c r="X91" s="229"/>
      <c r="Y91" s="230"/>
      <c r="Z91" s="230"/>
      <c r="AA91" s="230"/>
      <c r="AB91" s="230"/>
      <c r="AC91" s="230"/>
      <c r="AD91" s="230"/>
      <c r="AE91" s="230"/>
      <c r="AF91" s="230"/>
      <c r="AG91" s="230"/>
      <c r="AH91" s="230"/>
      <c r="AI91" s="230"/>
      <c r="AJ91" s="231"/>
      <c r="AK91" s="201"/>
      <c r="AL91" s="202"/>
      <c r="AM91" s="202"/>
      <c r="AN91" s="202"/>
      <c r="AO91" s="202"/>
      <c r="AP91" s="202"/>
      <c r="AQ91" s="202"/>
      <c r="AR91" s="202"/>
      <c r="AS91" s="202"/>
      <c r="AT91" s="166"/>
      <c r="AU91" s="201"/>
      <c r="AV91" s="202"/>
      <c r="AW91" s="202"/>
      <c r="AX91" s="202"/>
      <c r="AY91" s="202"/>
      <c r="AZ91" s="202"/>
      <c r="BA91" s="202"/>
      <c r="BB91" s="202"/>
      <c r="BC91" s="202"/>
      <c r="BD91" s="165"/>
      <c r="BF91" s="283"/>
      <c r="BG91" s="284"/>
      <c r="BH91" s="285"/>
      <c r="BI91" s="102"/>
      <c r="BJ91" s="103"/>
      <c r="BK91" s="103"/>
      <c r="BL91" s="103"/>
      <c r="BM91" s="103"/>
      <c r="BN91" s="103"/>
      <c r="BO91" s="103"/>
      <c r="BP91" s="103"/>
      <c r="BQ91" s="103"/>
      <c r="BR91" s="103"/>
      <c r="BS91" s="103"/>
      <c r="BT91" s="103"/>
      <c r="BU91" s="103"/>
      <c r="BV91" s="103"/>
      <c r="BW91" s="104"/>
      <c r="BX91" s="241"/>
      <c r="BY91" s="94"/>
      <c r="BZ91" s="94"/>
      <c r="CA91" s="95"/>
      <c r="CB91" s="114"/>
      <c r="CC91" s="115"/>
      <c r="CD91" s="115"/>
      <c r="CE91" s="115"/>
      <c r="CF91" s="115"/>
      <c r="CG91" s="115"/>
      <c r="CH91" s="115"/>
      <c r="CI91" s="115"/>
      <c r="CJ91" s="115"/>
      <c r="CK91" s="115"/>
      <c r="CL91" s="224"/>
      <c r="CM91" s="375"/>
      <c r="CN91" s="375"/>
      <c r="CO91" s="375"/>
      <c r="CP91" s="4"/>
      <c r="CQ91" s="4"/>
      <c r="CR91" s="4"/>
      <c r="CS91" s="4"/>
      <c r="CT91" s="4"/>
      <c r="CU91" s="4"/>
      <c r="CV91" s="4"/>
    </row>
    <row r="92" spans="1:105" ht="7.5" customHeight="1" x14ac:dyDescent="0.2">
      <c r="A92" s="205" t="str">
        <f>IF(データ!C413&lt;&gt;"",データ!C413,"")</f>
        <v/>
      </c>
      <c r="B92" s="206"/>
      <c r="C92" s="206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7"/>
      <c r="X92" s="214" t="str">
        <f>IF(データ!H413&lt;&gt;"",IF(データ!C413&lt;&gt;"",データ!H413,""),"")</f>
        <v/>
      </c>
      <c r="Y92" s="215"/>
      <c r="Z92" s="215"/>
      <c r="AA92" s="215"/>
      <c r="AB92" s="215"/>
      <c r="AC92" s="215"/>
      <c r="AD92" s="215"/>
      <c r="AE92" s="215"/>
      <c r="AF92" s="215"/>
      <c r="AG92" s="215"/>
      <c r="AH92" s="215"/>
      <c r="AI92" s="215"/>
      <c r="AJ92" s="216"/>
      <c r="AK92" s="197" t="str">
        <f>IF(データ!D413&lt;&gt;"",IF(データ!C413&lt;&gt;"",データ!D413,""),"")</f>
        <v/>
      </c>
      <c r="AL92" s="198"/>
      <c r="AM92" s="198"/>
      <c r="AN92" s="198"/>
      <c r="AO92" s="198"/>
      <c r="AP92" s="198"/>
      <c r="AQ92" s="198"/>
      <c r="AR92" s="198"/>
      <c r="AS92" s="198"/>
      <c r="AT92" s="232"/>
      <c r="AU92" s="197" t="str">
        <f>IF(データ!E413&lt;&gt;"",IF(データ!C413&lt;&gt;"",データ!E413,""),"")</f>
        <v/>
      </c>
      <c r="AV92" s="198"/>
      <c r="AW92" s="198"/>
      <c r="AX92" s="198"/>
      <c r="AY92" s="198"/>
      <c r="AZ92" s="198"/>
      <c r="BA92" s="198"/>
      <c r="BB92" s="198"/>
      <c r="BC92" s="198"/>
      <c r="BD92" s="223"/>
      <c r="BF92" s="283"/>
      <c r="BG92" s="284"/>
      <c r="BH92" s="285"/>
      <c r="BI92" s="102"/>
      <c r="BJ92" s="103"/>
      <c r="BK92" s="103"/>
      <c r="BL92" s="103"/>
      <c r="BM92" s="103"/>
      <c r="BN92" s="103"/>
      <c r="BO92" s="103"/>
      <c r="BP92" s="103"/>
      <c r="BQ92" s="103"/>
      <c r="BR92" s="103"/>
      <c r="BS92" s="103"/>
      <c r="BT92" s="103"/>
      <c r="BU92" s="103"/>
      <c r="BV92" s="103"/>
      <c r="BW92" s="104"/>
      <c r="BX92" s="241"/>
      <c r="BY92" s="94"/>
      <c r="BZ92" s="94"/>
      <c r="CA92" s="95"/>
      <c r="CB92" s="114"/>
      <c r="CC92" s="115"/>
      <c r="CD92" s="115"/>
      <c r="CE92" s="115"/>
      <c r="CF92" s="115"/>
      <c r="CG92" s="115"/>
      <c r="CH92" s="115"/>
      <c r="CI92" s="115"/>
      <c r="CJ92" s="115"/>
      <c r="CK92" s="115"/>
      <c r="CL92" s="224"/>
      <c r="CM92" s="375"/>
      <c r="CN92" s="375"/>
      <c r="CO92" s="375"/>
      <c r="CP92" s="4"/>
      <c r="CQ92" s="4"/>
      <c r="CR92" s="4"/>
      <c r="CS92" s="4"/>
      <c r="CT92" s="4"/>
      <c r="CU92" s="4"/>
      <c r="CV92" s="4"/>
    </row>
    <row r="93" spans="1:105" ht="7.5" customHeight="1" thickBot="1" x14ac:dyDescent="0.25">
      <c r="A93" s="208"/>
      <c r="B93" s="209"/>
      <c r="C93" s="209"/>
      <c r="D93" s="209"/>
      <c r="E93" s="209"/>
      <c r="F93" s="209"/>
      <c r="G93" s="209"/>
      <c r="H93" s="209"/>
      <c r="I93" s="209"/>
      <c r="J93" s="209"/>
      <c r="K93" s="209"/>
      <c r="L93" s="209"/>
      <c r="M93" s="209"/>
      <c r="N93" s="209"/>
      <c r="O93" s="209"/>
      <c r="P93" s="209"/>
      <c r="Q93" s="209"/>
      <c r="R93" s="209"/>
      <c r="S93" s="209"/>
      <c r="T93" s="209"/>
      <c r="U93" s="209"/>
      <c r="V93" s="209"/>
      <c r="W93" s="210"/>
      <c r="X93" s="217"/>
      <c r="Y93" s="218"/>
      <c r="Z93" s="218"/>
      <c r="AA93" s="218"/>
      <c r="AB93" s="218"/>
      <c r="AC93" s="218"/>
      <c r="AD93" s="218"/>
      <c r="AE93" s="218"/>
      <c r="AF93" s="218"/>
      <c r="AG93" s="218"/>
      <c r="AH93" s="218"/>
      <c r="AI93" s="218"/>
      <c r="AJ93" s="219"/>
      <c r="AK93" s="199"/>
      <c r="AL93" s="200"/>
      <c r="AM93" s="200"/>
      <c r="AN93" s="200"/>
      <c r="AO93" s="200"/>
      <c r="AP93" s="200"/>
      <c r="AQ93" s="200"/>
      <c r="AR93" s="200"/>
      <c r="AS93" s="200"/>
      <c r="AT93" s="233"/>
      <c r="AU93" s="199"/>
      <c r="AV93" s="200"/>
      <c r="AW93" s="200"/>
      <c r="AX93" s="200"/>
      <c r="AY93" s="200"/>
      <c r="AZ93" s="200"/>
      <c r="BA93" s="200"/>
      <c r="BB93" s="200"/>
      <c r="BC93" s="200"/>
      <c r="BD93" s="224"/>
      <c r="BF93" s="286"/>
      <c r="BG93" s="287"/>
      <c r="BH93" s="288"/>
      <c r="BI93" s="237"/>
      <c r="BJ93" s="238"/>
      <c r="BK93" s="238"/>
      <c r="BL93" s="238"/>
      <c r="BM93" s="238"/>
      <c r="BN93" s="238"/>
      <c r="BO93" s="238"/>
      <c r="BP93" s="238"/>
      <c r="BQ93" s="238"/>
      <c r="BR93" s="238"/>
      <c r="BS93" s="238"/>
      <c r="BT93" s="238"/>
      <c r="BU93" s="238"/>
      <c r="BV93" s="238"/>
      <c r="BW93" s="239"/>
      <c r="BX93" s="242"/>
      <c r="BY93" s="97"/>
      <c r="BZ93" s="97"/>
      <c r="CA93" s="98"/>
      <c r="CB93" s="116"/>
      <c r="CC93" s="117"/>
      <c r="CD93" s="117"/>
      <c r="CE93" s="117"/>
      <c r="CF93" s="117"/>
      <c r="CG93" s="117"/>
      <c r="CH93" s="117"/>
      <c r="CI93" s="117"/>
      <c r="CJ93" s="117"/>
      <c r="CK93" s="117"/>
      <c r="CL93" s="236"/>
      <c r="CM93" s="375"/>
      <c r="CN93" s="375"/>
      <c r="CO93" s="375"/>
      <c r="CP93" s="4"/>
      <c r="CQ93" s="4"/>
      <c r="CR93" s="4"/>
      <c r="CS93" s="4"/>
      <c r="CT93" s="4"/>
      <c r="CU93" s="4"/>
      <c r="CV93" s="4"/>
    </row>
    <row r="94" spans="1:105" ht="7.5" customHeight="1" x14ac:dyDescent="0.2">
      <c r="A94" s="226"/>
      <c r="B94" s="227"/>
      <c r="C94" s="227"/>
      <c r="D94" s="227"/>
      <c r="E94" s="227"/>
      <c r="F94" s="227"/>
      <c r="G94" s="227"/>
      <c r="H94" s="227"/>
      <c r="I94" s="227"/>
      <c r="J94" s="227"/>
      <c r="K94" s="227"/>
      <c r="L94" s="227"/>
      <c r="M94" s="227"/>
      <c r="N94" s="227"/>
      <c r="O94" s="227"/>
      <c r="P94" s="227"/>
      <c r="Q94" s="227"/>
      <c r="R94" s="227"/>
      <c r="S94" s="227"/>
      <c r="T94" s="227"/>
      <c r="U94" s="227"/>
      <c r="V94" s="227"/>
      <c r="W94" s="228"/>
      <c r="X94" s="229"/>
      <c r="Y94" s="230"/>
      <c r="Z94" s="230"/>
      <c r="AA94" s="230"/>
      <c r="AB94" s="230"/>
      <c r="AC94" s="230"/>
      <c r="AD94" s="230"/>
      <c r="AE94" s="230"/>
      <c r="AF94" s="230"/>
      <c r="AG94" s="230"/>
      <c r="AH94" s="230"/>
      <c r="AI94" s="230"/>
      <c r="AJ94" s="231"/>
      <c r="AK94" s="201"/>
      <c r="AL94" s="202"/>
      <c r="AM94" s="202"/>
      <c r="AN94" s="202"/>
      <c r="AO94" s="202"/>
      <c r="AP94" s="202"/>
      <c r="AQ94" s="202"/>
      <c r="AR94" s="202"/>
      <c r="AS94" s="202"/>
      <c r="AT94" s="234"/>
      <c r="AU94" s="201"/>
      <c r="AV94" s="202"/>
      <c r="AW94" s="202"/>
      <c r="AX94" s="202"/>
      <c r="AY94" s="202"/>
      <c r="AZ94" s="202"/>
      <c r="BA94" s="202"/>
      <c r="BB94" s="202"/>
      <c r="BC94" s="202"/>
      <c r="BD94" s="225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I94" s="7"/>
      <c r="CJ94" s="7"/>
      <c r="CM94" s="375"/>
      <c r="CN94" s="375"/>
      <c r="CO94" s="375"/>
      <c r="CP94" s="4"/>
      <c r="CQ94" s="4"/>
      <c r="CR94" s="4"/>
      <c r="CS94" s="4"/>
      <c r="CT94" s="4"/>
      <c r="CU94" s="4"/>
      <c r="CV94" s="4"/>
    </row>
    <row r="95" spans="1:105" ht="7.5" customHeight="1" x14ac:dyDescent="0.2">
      <c r="A95" s="205" t="str">
        <f>IF(データ!C414&lt;&gt;"",データ!C414,"")</f>
        <v/>
      </c>
      <c r="B95" s="206"/>
      <c r="C95" s="206"/>
      <c r="D95" s="206"/>
      <c r="E95" s="206"/>
      <c r="F95" s="206"/>
      <c r="G95" s="206"/>
      <c r="H95" s="206"/>
      <c r="I95" s="206"/>
      <c r="J95" s="206"/>
      <c r="K95" s="206"/>
      <c r="L95" s="206"/>
      <c r="M95" s="206"/>
      <c r="N95" s="206"/>
      <c r="O95" s="206"/>
      <c r="P95" s="206"/>
      <c r="Q95" s="206"/>
      <c r="R95" s="206"/>
      <c r="S95" s="206"/>
      <c r="T95" s="206"/>
      <c r="U95" s="206"/>
      <c r="V95" s="206"/>
      <c r="W95" s="207"/>
      <c r="X95" s="214" t="str">
        <f>IF(データ!H414&lt;&gt;"",IF(データ!C414&lt;&gt;"",データ!H414,""),"")</f>
        <v/>
      </c>
      <c r="Y95" s="215"/>
      <c r="Z95" s="215"/>
      <c r="AA95" s="215"/>
      <c r="AB95" s="215"/>
      <c r="AC95" s="215"/>
      <c r="AD95" s="215"/>
      <c r="AE95" s="215"/>
      <c r="AF95" s="215"/>
      <c r="AG95" s="215"/>
      <c r="AH95" s="215"/>
      <c r="AI95" s="215"/>
      <c r="AJ95" s="216"/>
      <c r="AK95" s="197" t="str">
        <f>IF(データ!D414&lt;&gt;"",IF(データ!C414&lt;&gt;"",データ!D414,""),"")</f>
        <v/>
      </c>
      <c r="AL95" s="198"/>
      <c r="AM95" s="198"/>
      <c r="AN95" s="198"/>
      <c r="AO95" s="198"/>
      <c r="AP95" s="198"/>
      <c r="AQ95" s="198"/>
      <c r="AR95" s="198"/>
      <c r="AS95" s="198"/>
      <c r="AT95" s="232"/>
      <c r="AU95" s="197" t="str">
        <f>IF(データ!E414&lt;&gt;"",IF(データ!C414&lt;&gt;"",データ!E414,""),"")</f>
        <v/>
      </c>
      <c r="AV95" s="198"/>
      <c r="AW95" s="198"/>
      <c r="AX95" s="198"/>
      <c r="AY95" s="198"/>
      <c r="AZ95" s="198"/>
      <c r="BA95" s="198"/>
      <c r="BB95" s="198"/>
      <c r="BC95" s="198"/>
      <c r="BD95" s="223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I95" s="7"/>
      <c r="CJ95" s="7"/>
      <c r="CM95" s="375"/>
      <c r="CN95" s="375"/>
      <c r="CO95" s="375"/>
      <c r="CP95" s="4"/>
      <c r="CQ95" s="4"/>
      <c r="CR95" s="4"/>
      <c r="CS95" s="4"/>
      <c r="CT95" s="4"/>
      <c r="CU95" s="4"/>
      <c r="CV95" s="4"/>
    </row>
    <row r="96" spans="1:105" ht="7.5" customHeight="1" x14ac:dyDescent="0.2">
      <c r="A96" s="208"/>
      <c r="B96" s="209"/>
      <c r="C96" s="209"/>
      <c r="D96" s="209"/>
      <c r="E96" s="209"/>
      <c r="F96" s="209"/>
      <c r="G96" s="209"/>
      <c r="H96" s="209"/>
      <c r="I96" s="209"/>
      <c r="J96" s="209"/>
      <c r="K96" s="209"/>
      <c r="L96" s="209"/>
      <c r="M96" s="209"/>
      <c r="N96" s="209"/>
      <c r="O96" s="209"/>
      <c r="P96" s="209"/>
      <c r="Q96" s="209"/>
      <c r="R96" s="209"/>
      <c r="S96" s="209"/>
      <c r="T96" s="209"/>
      <c r="U96" s="209"/>
      <c r="V96" s="209"/>
      <c r="W96" s="210"/>
      <c r="X96" s="217"/>
      <c r="Y96" s="218"/>
      <c r="Z96" s="218"/>
      <c r="AA96" s="218"/>
      <c r="AB96" s="218"/>
      <c r="AC96" s="218"/>
      <c r="AD96" s="218"/>
      <c r="AE96" s="218"/>
      <c r="AF96" s="218"/>
      <c r="AG96" s="218"/>
      <c r="AH96" s="218"/>
      <c r="AI96" s="218"/>
      <c r="AJ96" s="219"/>
      <c r="AK96" s="199"/>
      <c r="AL96" s="200"/>
      <c r="AM96" s="200"/>
      <c r="AN96" s="200"/>
      <c r="AO96" s="200"/>
      <c r="AP96" s="200"/>
      <c r="AQ96" s="200"/>
      <c r="AR96" s="200"/>
      <c r="AS96" s="200"/>
      <c r="AT96" s="233"/>
      <c r="AU96" s="199"/>
      <c r="AV96" s="200"/>
      <c r="AW96" s="200"/>
      <c r="AX96" s="200"/>
      <c r="AY96" s="200"/>
      <c r="AZ96" s="200"/>
      <c r="BA96" s="200"/>
      <c r="BB96" s="200"/>
      <c r="BC96" s="200"/>
      <c r="BD96" s="22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I96" s="7"/>
      <c r="CJ96" s="7"/>
      <c r="CM96" s="375"/>
      <c r="CN96" s="375"/>
      <c r="CO96" s="375"/>
      <c r="CP96" s="4"/>
      <c r="CQ96" s="4"/>
      <c r="CR96" s="4"/>
      <c r="CS96" s="4"/>
      <c r="CT96" s="4"/>
      <c r="CU96" s="4"/>
      <c r="CV96" s="4"/>
    </row>
    <row r="97" spans="1:100" ht="7.5" customHeight="1" x14ac:dyDescent="0.2">
      <c r="A97" s="226"/>
      <c r="B97" s="227"/>
      <c r="C97" s="227"/>
      <c r="D97" s="227"/>
      <c r="E97" s="227"/>
      <c r="F97" s="227"/>
      <c r="G97" s="227"/>
      <c r="H97" s="227"/>
      <c r="I97" s="227"/>
      <c r="J97" s="227"/>
      <c r="K97" s="227"/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8"/>
      <c r="X97" s="229"/>
      <c r="Y97" s="230"/>
      <c r="Z97" s="230"/>
      <c r="AA97" s="230"/>
      <c r="AB97" s="230"/>
      <c r="AC97" s="230"/>
      <c r="AD97" s="230"/>
      <c r="AE97" s="230"/>
      <c r="AF97" s="230"/>
      <c r="AG97" s="230"/>
      <c r="AH97" s="230"/>
      <c r="AI97" s="230"/>
      <c r="AJ97" s="231"/>
      <c r="AK97" s="201"/>
      <c r="AL97" s="202"/>
      <c r="AM97" s="202"/>
      <c r="AN97" s="202"/>
      <c r="AO97" s="202"/>
      <c r="AP97" s="202"/>
      <c r="AQ97" s="202"/>
      <c r="AR97" s="202"/>
      <c r="AS97" s="202"/>
      <c r="AT97" s="234"/>
      <c r="AU97" s="201"/>
      <c r="AV97" s="202"/>
      <c r="AW97" s="202"/>
      <c r="AX97" s="202"/>
      <c r="AY97" s="202"/>
      <c r="AZ97" s="202"/>
      <c r="BA97" s="202"/>
      <c r="BB97" s="202"/>
      <c r="BC97" s="202"/>
      <c r="BD97" s="225"/>
      <c r="CI97" s="7"/>
      <c r="CJ97" s="7"/>
      <c r="CM97" s="375"/>
      <c r="CN97" s="375"/>
      <c r="CO97" s="375"/>
      <c r="CP97" s="4"/>
      <c r="CQ97" s="4"/>
      <c r="CR97" s="4"/>
      <c r="CS97" s="4"/>
      <c r="CT97" s="4"/>
      <c r="CU97" s="4"/>
      <c r="CV97" s="4"/>
    </row>
    <row r="98" spans="1:100" ht="7.5" customHeight="1" x14ac:dyDescent="0.2">
      <c r="A98" s="205" t="str">
        <f>IF(データ!C415&lt;&gt;"",データ!C415,"")</f>
        <v/>
      </c>
      <c r="B98" s="206"/>
      <c r="C98" s="206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7"/>
      <c r="X98" s="214" t="str">
        <f>IF(データ!H415&lt;&gt;"",IF(データ!C415&lt;&gt;"",データ!H415,""),"")</f>
        <v/>
      </c>
      <c r="Y98" s="215"/>
      <c r="Z98" s="215"/>
      <c r="AA98" s="215"/>
      <c r="AB98" s="215"/>
      <c r="AC98" s="215"/>
      <c r="AD98" s="215"/>
      <c r="AE98" s="215"/>
      <c r="AF98" s="215"/>
      <c r="AG98" s="215"/>
      <c r="AH98" s="215"/>
      <c r="AI98" s="215"/>
      <c r="AJ98" s="216"/>
      <c r="AK98" s="197" t="str">
        <f>IF(データ!D415&lt;&gt;"",IF(データ!C415&lt;&gt;"",データ!D415,""),"")</f>
        <v/>
      </c>
      <c r="AL98" s="198"/>
      <c r="AM98" s="198"/>
      <c r="AN98" s="198"/>
      <c r="AO98" s="198"/>
      <c r="AP98" s="198"/>
      <c r="AQ98" s="198"/>
      <c r="AR98" s="198"/>
      <c r="AS98" s="198"/>
      <c r="AT98" s="232"/>
      <c r="AU98" s="197" t="str">
        <f>IF(データ!E415&lt;&gt;"",IF(データ!C415&lt;&gt;"",データ!E415,""),"")</f>
        <v/>
      </c>
      <c r="AV98" s="198"/>
      <c r="AW98" s="198"/>
      <c r="AX98" s="198"/>
      <c r="AY98" s="198"/>
      <c r="AZ98" s="198"/>
      <c r="BA98" s="198"/>
      <c r="BB98" s="198"/>
      <c r="BC98" s="198"/>
      <c r="BD98" s="223"/>
      <c r="CI98" s="7"/>
      <c r="CJ98" s="7"/>
      <c r="CM98" s="375"/>
      <c r="CN98" s="375"/>
      <c r="CO98" s="375"/>
      <c r="CP98" s="4"/>
      <c r="CQ98" s="4"/>
      <c r="CR98" s="4"/>
      <c r="CS98" s="4"/>
      <c r="CT98" s="4"/>
      <c r="CU98" s="4"/>
      <c r="CV98" s="4"/>
    </row>
    <row r="99" spans="1:100" ht="7.5" customHeight="1" x14ac:dyDescent="0.2">
      <c r="A99" s="208"/>
      <c r="B99" s="209"/>
      <c r="C99" s="209"/>
      <c r="D99" s="209"/>
      <c r="E99" s="209"/>
      <c r="F99" s="209"/>
      <c r="G99" s="209"/>
      <c r="H99" s="209"/>
      <c r="I99" s="209"/>
      <c r="J99" s="209"/>
      <c r="K99" s="209"/>
      <c r="L99" s="209"/>
      <c r="M99" s="209"/>
      <c r="N99" s="209"/>
      <c r="O99" s="209"/>
      <c r="P99" s="209"/>
      <c r="Q99" s="209"/>
      <c r="R99" s="209"/>
      <c r="S99" s="209"/>
      <c r="T99" s="209"/>
      <c r="U99" s="209"/>
      <c r="V99" s="209"/>
      <c r="W99" s="210"/>
      <c r="X99" s="217"/>
      <c r="Y99" s="218"/>
      <c r="Z99" s="218"/>
      <c r="AA99" s="218"/>
      <c r="AB99" s="218"/>
      <c r="AC99" s="218"/>
      <c r="AD99" s="218"/>
      <c r="AE99" s="218"/>
      <c r="AF99" s="218"/>
      <c r="AG99" s="218"/>
      <c r="AH99" s="218"/>
      <c r="AI99" s="218"/>
      <c r="AJ99" s="219"/>
      <c r="AK99" s="199"/>
      <c r="AL99" s="200"/>
      <c r="AM99" s="200"/>
      <c r="AN99" s="200"/>
      <c r="AO99" s="200"/>
      <c r="AP99" s="200"/>
      <c r="AQ99" s="200"/>
      <c r="AR99" s="200"/>
      <c r="AS99" s="200"/>
      <c r="AT99" s="233"/>
      <c r="AU99" s="199"/>
      <c r="AV99" s="200"/>
      <c r="AW99" s="200"/>
      <c r="AX99" s="200"/>
      <c r="AY99" s="200"/>
      <c r="AZ99" s="200"/>
      <c r="BA99" s="200"/>
      <c r="BB99" s="200"/>
      <c r="BC99" s="200"/>
      <c r="BD99" s="224"/>
      <c r="CI99" s="7"/>
      <c r="CJ99" s="7"/>
      <c r="CM99" s="375"/>
      <c r="CN99" s="375"/>
      <c r="CO99" s="375"/>
    </row>
    <row r="100" spans="1:100" ht="7.5" customHeight="1" x14ac:dyDescent="0.2">
      <c r="A100" s="226"/>
      <c r="B100" s="227"/>
      <c r="C100" s="227"/>
      <c r="D100" s="227"/>
      <c r="E100" s="227"/>
      <c r="F100" s="227"/>
      <c r="G100" s="227"/>
      <c r="H100" s="227"/>
      <c r="I100" s="227"/>
      <c r="J100" s="227"/>
      <c r="K100" s="227"/>
      <c r="L100" s="227"/>
      <c r="M100" s="227"/>
      <c r="N100" s="227"/>
      <c r="O100" s="227"/>
      <c r="P100" s="227"/>
      <c r="Q100" s="227"/>
      <c r="R100" s="227"/>
      <c r="S100" s="227"/>
      <c r="T100" s="227"/>
      <c r="U100" s="227"/>
      <c r="V100" s="227"/>
      <c r="W100" s="228"/>
      <c r="X100" s="229"/>
      <c r="Y100" s="230"/>
      <c r="Z100" s="230"/>
      <c r="AA100" s="230"/>
      <c r="AB100" s="230"/>
      <c r="AC100" s="230"/>
      <c r="AD100" s="230"/>
      <c r="AE100" s="230"/>
      <c r="AF100" s="230"/>
      <c r="AG100" s="230"/>
      <c r="AH100" s="230"/>
      <c r="AI100" s="230"/>
      <c r="AJ100" s="231"/>
      <c r="AK100" s="201"/>
      <c r="AL100" s="202"/>
      <c r="AM100" s="202"/>
      <c r="AN100" s="202"/>
      <c r="AO100" s="202"/>
      <c r="AP100" s="202"/>
      <c r="AQ100" s="202"/>
      <c r="AR100" s="202"/>
      <c r="AS100" s="202"/>
      <c r="AT100" s="234"/>
      <c r="AU100" s="201"/>
      <c r="AV100" s="202"/>
      <c r="AW100" s="202"/>
      <c r="AX100" s="202"/>
      <c r="AY100" s="202"/>
      <c r="AZ100" s="202"/>
      <c r="BA100" s="202"/>
      <c r="BB100" s="202"/>
      <c r="BC100" s="202"/>
      <c r="BD100" s="225"/>
      <c r="CI100" s="7"/>
      <c r="CJ100" s="7"/>
      <c r="CM100" s="375"/>
      <c r="CN100" s="375"/>
      <c r="CO100" s="375"/>
    </row>
    <row r="101" spans="1:100" ht="7.5" customHeight="1" x14ac:dyDescent="0.2">
      <c r="A101" s="205" t="str">
        <f>IF(データ!C416&lt;&gt;"",データ!C416,"")</f>
        <v/>
      </c>
      <c r="B101" s="206"/>
      <c r="C101" s="206"/>
      <c r="D101" s="206"/>
      <c r="E101" s="206"/>
      <c r="F101" s="206"/>
      <c r="G101" s="206"/>
      <c r="H101" s="206"/>
      <c r="I101" s="206"/>
      <c r="J101" s="206"/>
      <c r="K101" s="206"/>
      <c r="L101" s="206"/>
      <c r="M101" s="206"/>
      <c r="N101" s="206"/>
      <c r="O101" s="206"/>
      <c r="P101" s="206"/>
      <c r="Q101" s="206"/>
      <c r="R101" s="206"/>
      <c r="S101" s="206"/>
      <c r="T101" s="206"/>
      <c r="U101" s="206"/>
      <c r="V101" s="206"/>
      <c r="W101" s="207"/>
      <c r="X101" s="214" t="str">
        <f>IF(データ!H416&lt;&gt;"",IF(データ!C416&lt;&gt;"",データ!H416,""),"")</f>
        <v/>
      </c>
      <c r="Y101" s="215"/>
      <c r="Z101" s="215"/>
      <c r="AA101" s="215"/>
      <c r="AB101" s="215"/>
      <c r="AC101" s="215"/>
      <c r="AD101" s="215"/>
      <c r="AE101" s="215"/>
      <c r="AF101" s="215"/>
      <c r="AG101" s="215"/>
      <c r="AH101" s="215"/>
      <c r="AI101" s="215"/>
      <c r="AJ101" s="216"/>
      <c r="AK101" s="197" t="str">
        <f>IF(データ!D416&lt;&gt;"",IF(データ!C416&lt;&gt;"",データ!D416,""),"")</f>
        <v/>
      </c>
      <c r="AL101" s="198"/>
      <c r="AM101" s="198"/>
      <c r="AN101" s="198"/>
      <c r="AO101" s="198"/>
      <c r="AP101" s="198"/>
      <c r="AQ101" s="198"/>
      <c r="AR101" s="198"/>
      <c r="AS101" s="198"/>
      <c r="AT101" s="232"/>
      <c r="AU101" s="197" t="str">
        <f>IF(データ!E416&lt;&gt;"",IF(データ!C416&lt;&gt;"",データ!E416,""),"")</f>
        <v/>
      </c>
      <c r="AV101" s="198"/>
      <c r="AW101" s="198"/>
      <c r="AX101" s="198"/>
      <c r="AY101" s="198"/>
      <c r="AZ101" s="198"/>
      <c r="BA101" s="198"/>
      <c r="BB101" s="198"/>
      <c r="BC101" s="198"/>
      <c r="BD101" s="223"/>
      <c r="CI101" s="7"/>
      <c r="CJ101" s="7"/>
      <c r="CM101" s="375"/>
      <c r="CN101" s="375"/>
      <c r="CO101" s="375"/>
    </row>
    <row r="102" spans="1:100" ht="7.5" customHeight="1" x14ac:dyDescent="0.2">
      <c r="A102" s="208"/>
      <c r="B102" s="209"/>
      <c r="C102" s="209"/>
      <c r="D102" s="209"/>
      <c r="E102" s="209"/>
      <c r="F102" s="209"/>
      <c r="G102" s="209"/>
      <c r="H102" s="209"/>
      <c r="I102" s="209"/>
      <c r="J102" s="209"/>
      <c r="K102" s="209"/>
      <c r="L102" s="209"/>
      <c r="M102" s="209"/>
      <c r="N102" s="209"/>
      <c r="O102" s="209"/>
      <c r="P102" s="209"/>
      <c r="Q102" s="209"/>
      <c r="R102" s="209"/>
      <c r="S102" s="209"/>
      <c r="T102" s="209"/>
      <c r="U102" s="209"/>
      <c r="V102" s="209"/>
      <c r="W102" s="210"/>
      <c r="X102" s="217"/>
      <c r="Y102" s="218"/>
      <c r="Z102" s="218"/>
      <c r="AA102" s="218"/>
      <c r="AB102" s="218"/>
      <c r="AC102" s="218"/>
      <c r="AD102" s="218"/>
      <c r="AE102" s="218"/>
      <c r="AF102" s="218"/>
      <c r="AG102" s="218"/>
      <c r="AH102" s="218"/>
      <c r="AI102" s="218"/>
      <c r="AJ102" s="219"/>
      <c r="AK102" s="199"/>
      <c r="AL102" s="200"/>
      <c r="AM102" s="200"/>
      <c r="AN102" s="200"/>
      <c r="AO102" s="200"/>
      <c r="AP102" s="200"/>
      <c r="AQ102" s="200"/>
      <c r="AR102" s="200"/>
      <c r="AS102" s="200"/>
      <c r="AT102" s="233"/>
      <c r="AU102" s="199"/>
      <c r="AV102" s="200"/>
      <c r="AW102" s="200"/>
      <c r="AX102" s="200"/>
      <c r="AY102" s="200"/>
      <c r="AZ102" s="200"/>
      <c r="BA102" s="200"/>
      <c r="BB102" s="200"/>
      <c r="BC102" s="200"/>
      <c r="BD102" s="224"/>
      <c r="CI102" s="7"/>
      <c r="CJ102" s="7"/>
      <c r="CM102" s="375"/>
      <c r="CN102" s="375"/>
      <c r="CO102" s="375"/>
    </row>
    <row r="103" spans="1:100" ht="7.5" customHeight="1" thickBot="1" x14ac:dyDescent="0.25">
      <c r="A103" s="211"/>
      <c r="B103" s="212"/>
      <c r="C103" s="212"/>
      <c r="D103" s="212"/>
      <c r="E103" s="212"/>
      <c r="F103" s="212"/>
      <c r="G103" s="212"/>
      <c r="H103" s="212"/>
      <c r="I103" s="212"/>
      <c r="J103" s="212"/>
      <c r="K103" s="212"/>
      <c r="L103" s="212"/>
      <c r="M103" s="212"/>
      <c r="N103" s="212"/>
      <c r="O103" s="212"/>
      <c r="P103" s="212"/>
      <c r="Q103" s="212"/>
      <c r="R103" s="212"/>
      <c r="S103" s="212"/>
      <c r="T103" s="212"/>
      <c r="U103" s="212"/>
      <c r="V103" s="212"/>
      <c r="W103" s="213"/>
      <c r="X103" s="220"/>
      <c r="Y103" s="221"/>
      <c r="Z103" s="221"/>
      <c r="AA103" s="221"/>
      <c r="AB103" s="221"/>
      <c r="AC103" s="221"/>
      <c r="AD103" s="221"/>
      <c r="AE103" s="221"/>
      <c r="AF103" s="221"/>
      <c r="AG103" s="221"/>
      <c r="AH103" s="221"/>
      <c r="AI103" s="221"/>
      <c r="AJ103" s="222"/>
      <c r="AK103" s="203"/>
      <c r="AL103" s="204"/>
      <c r="AM103" s="204"/>
      <c r="AN103" s="204"/>
      <c r="AO103" s="204"/>
      <c r="AP103" s="204"/>
      <c r="AQ103" s="204"/>
      <c r="AR103" s="204"/>
      <c r="AS103" s="204"/>
      <c r="AT103" s="235"/>
      <c r="AU103" s="203"/>
      <c r="AV103" s="204"/>
      <c r="AW103" s="204"/>
      <c r="AX103" s="204"/>
      <c r="AY103" s="204"/>
      <c r="AZ103" s="204"/>
      <c r="BA103" s="204"/>
      <c r="BB103" s="204"/>
      <c r="BC103" s="204"/>
      <c r="BD103" s="236"/>
      <c r="CI103" s="7"/>
      <c r="CJ103" s="7"/>
      <c r="CM103" s="375"/>
      <c r="CN103" s="375"/>
      <c r="CO103" s="375"/>
    </row>
    <row r="104" spans="1:100" ht="7.5" customHeight="1" x14ac:dyDescent="0.2">
      <c r="CI104" s="7"/>
      <c r="CJ104" s="7"/>
      <c r="CM104" s="375"/>
      <c r="CN104" s="375"/>
      <c r="CO104" s="375"/>
    </row>
    <row r="105" spans="1:100" ht="7.5" customHeight="1" x14ac:dyDescent="0.2">
      <c r="CI105" s="7"/>
      <c r="CJ105" s="7"/>
      <c r="CM105" s="375"/>
      <c r="CN105" s="375"/>
      <c r="CO105" s="375"/>
    </row>
    <row r="106" spans="1:100" ht="7.5" customHeight="1" x14ac:dyDescent="0.2">
      <c r="C106" s="169" t="s">
        <v>102</v>
      </c>
      <c r="D106" s="169"/>
      <c r="E106" s="169"/>
      <c r="F106" s="169"/>
      <c r="G106" s="169"/>
      <c r="H106" s="169"/>
      <c r="I106" s="169"/>
      <c r="J106" s="169"/>
      <c r="K106" s="169"/>
      <c r="L106" s="169"/>
      <c r="M106" s="169"/>
      <c r="N106" s="169"/>
      <c r="O106" s="169"/>
      <c r="P106" s="169"/>
      <c r="Q106" s="169"/>
      <c r="R106" s="169"/>
      <c r="S106" s="169"/>
      <c r="T106" s="169"/>
      <c r="U106" s="169"/>
      <c r="V106" s="169"/>
      <c r="W106" s="169"/>
      <c r="X106" s="169"/>
      <c r="Y106" s="169"/>
      <c r="Z106" s="169"/>
      <c r="AA106" s="169"/>
      <c r="AB106" s="169"/>
      <c r="AC106" s="169"/>
      <c r="AD106" s="169"/>
      <c r="AE106" s="169"/>
      <c r="AF106" s="169"/>
      <c r="AG106" s="169"/>
      <c r="AH106" s="169"/>
      <c r="AI106" s="169"/>
      <c r="AJ106" s="169"/>
      <c r="AK106" s="169"/>
      <c r="AL106" s="169"/>
      <c r="AM106" s="169"/>
      <c r="AN106" s="169"/>
      <c r="AO106" s="169"/>
      <c r="AP106" s="169"/>
      <c r="AQ106" s="169"/>
      <c r="AR106" s="169"/>
      <c r="AS106" s="169"/>
      <c r="AT106" s="169"/>
      <c r="AU106" s="169"/>
      <c r="AV106" s="169"/>
      <c r="AW106" s="169"/>
      <c r="CI106" s="7"/>
      <c r="CJ106" s="7"/>
      <c r="CM106" s="375"/>
      <c r="CN106" s="375"/>
      <c r="CO106" s="375"/>
    </row>
    <row r="107" spans="1:100" ht="7.5" customHeight="1" x14ac:dyDescent="0.2">
      <c r="C107" s="169"/>
      <c r="D107" s="169"/>
      <c r="E107" s="169"/>
      <c r="F107" s="169"/>
      <c r="G107" s="169"/>
      <c r="H107" s="169"/>
      <c r="I107" s="169"/>
      <c r="J107" s="169"/>
      <c r="K107" s="169"/>
      <c r="L107" s="169"/>
      <c r="M107" s="169"/>
      <c r="N107" s="169"/>
      <c r="O107" s="169"/>
      <c r="P107" s="169"/>
      <c r="Q107" s="169"/>
      <c r="R107" s="169"/>
      <c r="S107" s="169"/>
      <c r="T107" s="169"/>
      <c r="U107" s="169"/>
      <c r="V107" s="169"/>
      <c r="W107" s="169"/>
      <c r="X107" s="169"/>
      <c r="Y107" s="169"/>
      <c r="Z107" s="169"/>
      <c r="AA107" s="169"/>
      <c r="AB107" s="169"/>
      <c r="AC107" s="169"/>
      <c r="AD107" s="169"/>
      <c r="AE107" s="169"/>
      <c r="AF107" s="169"/>
      <c r="AG107" s="169"/>
      <c r="AH107" s="169"/>
      <c r="AI107" s="169"/>
      <c r="AJ107" s="169"/>
      <c r="AK107" s="169"/>
      <c r="AL107" s="169"/>
      <c r="AM107" s="169"/>
      <c r="AN107" s="169"/>
      <c r="AO107" s="169"/>
      <c r="AP107" s="169"/>
      <c r="AQ107" s="169"/>
      <c r="AR107" s="169"/>
      <c r="AS107" s="169"/>
      <c r="AT107" s="169"/>
      <c r="AU107" s="169"/>
      <c r="AV107" s="169"/>
      <c r="AW107" s="169"/>
      <c r="CI107" s="7"/>
      <c r="CJ107" s="7"/>
      <c r="CM107" s="375"/>
      <c r="CN107" s="375"/>
      <c r="CO107" s="375"/>
    </row>
    <row r="108" spans="1:100" ht="7.5" customHeight="1" thickBot="1" x14ac:dyDescent="0.25">
      <c r="C108" s="170"/>
      <c r="D108" s="170"/>
      <c r="E108" s="170"/>
      <c r="F108" s="170"/>
      <c r="G108" s="170"/>
      <c r="H108" s="170"/>
      <c r="I108" s="170"/>
      <c r="J108" s="170"/>
      <c r="K108" s="170"/>
      <c r="L108" s="170"/>
      <c r="M108" s="170"/>
      <c r="N108" s="170"/>
      <c r="O108" s="170"/>
      <c r="P108" s="170"/>
      <c r="Q108" s="170"/>
      <c r="R108" s="170"/>
      <c r="S108" s="170"/>
      <c r="T108" s="170"/>
      <c r="U108" s="170"/>
      <c r="V108" s="170"/>
      <c r="W108" s="170"/>
      <c r="X108" s="170"/>
      <c r="Y108" s="170"/>
      <c r="Z108" s="170"/>
      <c r="AA108" s="170"/>
      <c r="AB108" s="170"/>
      <c r="AC108" s="170"/>
      <c r="AD108" s="170"/>
      <c r="AE108" s="170"/>
      <c r="AF108" s="170"/>
      <c r="AG108" s="170"/>
      <c r="AH108" s="170"/>
      <c r="AI108" s="170"/>
      <c r="AJ108" s="170"/>
      <c r="AK108" s="170"/>
      <c r="AL108" s="170"/>
      <c r="AM108" s="170"/>
      <c r="AN108" s="170"/>
      <c r="AO108" s="170"/>
      <c r="AP108" s="170"/>
      <c r="AQ108" s="170"/>
      <c r="AR108" s="170"/>
      <c r="AS108" s="170"/>
      <c r="AT108" s="170"/>
      <c r="AU108" s="170"/>
      <c r="AV108" s="170"/>
      <c r="AW108" s="170"/>
      <c r="CI108" s="7"/>
      <c r="CJ108" s="7"/>
      <c r="CM108" s="375"/>
      <c r="CN108" s="375"/>
      <c r="CO108" s="375"/>
    </row>
    <row r="109" spans="1:100" ht="7.5" customHeight="1" x14ac:dyDescent="0.2">
      <c r="C109" s="185" t="s">
        <v>105</v>
      </c>
      <c r="D109" s="186"/>
      <c r="E109" s="186"/>
      <c r="F109" s="186"/>
      <c r="G109" s="186"/>
      <c r="H109" s="186"/>
      <c r="I109" s="186"/>
      <c r="J109" s="186"/>
      <c r="K109" s="186"/>
      <c r="L109" s="186"/>
      <c r="M109" s="186"/>
      <c r="N109" s="186"/>
      <c r="O109" s="186"/>
      <c r="P109" s="186"/>
      <c r="Q109" s="186"/>
      <c r="R109" s="186"/>
      <c r="S109" s="186"/>
      <c r="T109" s="186"/>
      <c r="U109" s="189" t="s">
        <v>656</v>
      </c>
      <c r="V109" s="186"/>
      <c r="W109" s="186"/>
      <c r="X109" s="186"/>
      <c r="Y109" s="186"/>
      <c r="Z109" s="186"/>
      <c r="AA109" s="186"/>
      <c r="AB109" s="186"/>
      <c r="AC109" s="186"/>
      <c r="AD109" s="186"/>
      <c r="AE109" s="186"/>
      <c r="AF109" s="186"/>
      <c r="AG109" s="186"/>
      <c r="AH109" s="186"/>
      <c r="AI109" s="186"/>
      <c r="AJ109" s="186"/>
      <c r="AK109" s="186"/>
      <c r="AL109" s="190"/>
      <c r="AM109" s="191" t="s">
        <v>655</v>
      </c>
      <c r="AN109" s="191"/>
      <c r="AO109" s="191"/>
      <c r="AP109" s="191"/>
      <c r="AQ109" s="191"/>
      <c r="AR109" s="191"/>
      <c r="AS109" s="191"/>
      <c r="AT109" s="191"/>
      <c r="AU109" s="191"/>
      <c r="AV109" s="191"/>
      <c r="AW109" s="191"/>
      <c r="AX109" s="191"/>
      <c r="AY109" s="191"/>
      <c r="AZ109" s="191"/>
      <c r="BA109" s="191"/>
      <c r="BB109" s="191"/>
      <c r="BC109" s="191"/>
      <c r="BD109" s="192"/>
      <c r="CI109" s="7"/>
      <c r="CJ109" s="7"/>
      <c r="CM109" s="375"/>
      <c r="CN109" s="375"/>
      <c r="CO109" s="375"/>
    </row>
    <row r="110" spans="1:100" ht="7.5" customHeight="1" x14ac:dyDescent="0.2">
      <c r="C110" s="187"/>
      <c r="D110" s="103"/>
      <c r="E110" s="103"/>
      <c r="F110" s="103"/>
      <c r="G110" s="103"/>
      <c r="H110" s="103"/>
      <c r="I110" s="103"/>
      <c r="J110" s="103"/>
      <c r="K110" s="103"/>
      <c r="L110" s="103"/>
      <c r="M110" s="103"/>
      <c r="N110" s="103"/>
      <c r="O110" s="103"/>
      <c r="P110" s="103"/>
      <c r="Q110" s="103"/>
      <c r="R110" s="103"/>
      <c r="S110" s="103"/>
      <c r="T110" s="103"/>
      <c r="U110" s="102"/>
      <c r="V110" s="103"/>
      <c r="W110" s="103"/>
      <c r="X110" s="103"/>
      <c r="Y110" s="103"/>
      <c r="Z110" s="103"/>
      <c r="AA110" s="103"/>
      <c r="AB110" s="103"/>
      <c r="AC110" s="103"/>
      <c r="AD110" s="103"/>
      <c r="AE110" s="103"/>
      <c r="AF110" s="103"/>
      <c r="AG110" s="103"/>
      <c r="AH110" s="103"/>
      <c r="AI110" s="103"/>
      <c r="AJ110" s="103"/>
      <c r="AK110" s="103"/>
      <c r="AL110" s="104"/>
      <c r="AM110" s="193"/>
      <c r="AN110" s="193"/>
      <c r="AO110" s="193"/>
      <c r="AP110" s="193"/>
      <c r="AQ110" s="193"/>
      <c r="AR110" s="193"/>
      <c r="AS110" s="193"/>
      <c r="AT110" s="193"/>
      <c r="AU110" s="193"/>
      <c r="AV110" s="193"/>
      <c r="AW110" s="193"/>
      <c r="AX110" s="193"/>
      <c r="AY110" s="193"/>
      <c r="AZ110" s="193"/>
      <c r="BA110" s="193"/>
      <c r="BB110" s="193"/>
      <c r="BC110" s="193"/>
      <c r="BD110" s="194"/>
      <c r="CI110" s="7"/>
      <c r="CJ110" s="7"/>
      <c r="CM110" s="375"/>
      <c r="CN110" s="375"/>
      <c r="CO110" s="375"/>
    </row>
    <row r="111" spans="1:100" ht="7.5" customHeight="1" x14ac:dyDescent="0.2">
      <c r="C111" s="187"/>
      <c r="D111" s="103"/>
      <c r="E111" s="103"/>
      <c r="F111" s="103"/>
      <c r="G111" s="103"/>
      <c r="H111" s="103"/>
      <c r="I111" s="103"/>
      <c r="J111" s="103"/>
      <c r="K111" s="103"/>
      <c r="L111" s="103"/>
      <c r="M111" s="103"/>
      <c r="N111" s="103"/>
      <c r="O111" s="103"/>
      <c r="P111" s="103"/>
      <c r="Q111" s="103"/>
      <c r="R111" s="103"/>
      <c r="S111" s="103"/>
      <c r="T111" s="103"/>
      <c r="U111" s="102"/>
      <c r="V111" s="103"/>
      <c r="W111" s="103"/>
      <c r="X111" s="103"/>
      <c r="Y111" s="103"/>
      <c r="Z111" s="103"/>
      <c r="AA111" s="103"/>
      <c r="AB111" s="103"/>
      <c r="AC111" s="103"/>
      <c r="AD111" s="103"/>
      <c r="AE111" s="103"/>
      <c r="AF111" s="103"/>
      <c r="AG111" s="103"/>
      <c r="AH111" s="103"/>
      <c r="AI111" s="103"/>
      <c r="AJ111" s="103"/>
      <c r="AK111" s="103"/>
      <c r="AL111" s="104"/>
      <c r="AM111" s="193"/>
      <c r="AN111" s="193"/>
      <c r="AO111" s="193"/>
      <c r="AP111" s="193"/>
      <c r="AQ111" s="193"/>
      <c r="AR111" s="193"/>
      <c r="AS111" s="193"/>
      <c r="AT111" s="193"/>
      <c r="AU111" s="193"/>
      <c r="AV111" s="193"/>
      <c r="AW111" s="193"/>
      <c r="AX111" s="193"/>
      <c r="AY111" s="193"/>
      <c r="AZ111" s="193"/>
      <c r="BA111" s="193"/>
      <c r="BB111" s="193"/>
      <c r="BC111" s="193"/>
      <c r="BD111" s="194"/>
      <c r="CI111" s="7"/>
      <c r="CJ111" s="7"/>
      <c r="CM111" s="375"/>
      <c r="CN111" s="375"/>
      <c r="CO111" s="375"/>
    </row>
    <row r="112" spans="1:100" ht="7.5" customHeight="1" x14ac:dyDescent="0.2">
      <c r="C112" s="188"/>
      <c r="D112" s="106"/>
      <c r="E112" s="106"/>
      <c r="F112" s="106"/>
      <c r="G112" s="106"/>
      <c r="H112" s="106"/>
      <c r="I112" s="106"/>
      <c r="J112" s="106"/>
      <c r="K112" s="106"/>
      <c r="L112" s="106"/>
      <c r="M112" s="106"/>
      <c r="N112" s="106"/>
      <c r="O112" s="106"/>
      <c r="P112" s="106"/>
      <c r="Q112" s="106"/>
      <c r="R112" s="106"/>
      <c r="S112" s="106"/>
      <c r="T112" s="106"/>
      <c r="U112" s="105"/>
      <c r="V112" s="106"/>
      <c r="W112" s="106"/>
      <c r="X112" s="106"/>
      <c r="Y112" s="106"/>
      <c r="Z112" s="106"/>
      <c r="AA112" s="106"/>
      <c r="AB112" s="106"/>
      <c r="AC112" s="106"/>
      <c r="AD112" s="106"/>
      <c r="AE112" s="106"/>
      <c r="AF112" s="106"/>
      <c r="AG112" s="106"/>
      <c r="AH112" s="106"/>
      <c r="AI112" s="106"/>
      <c r="AJ112" s="106"/>
      <c r="AK112" s="106"/>
      <c r="AL112" s="107"/>
      <c r="AM112" s="195"/>
      <c r="AN112" s="195"/>
      <c r="AO112" s="195"/>
      <c r="AP112" s="195"/>
      <c r="AQ112" s="195"/>
      <c r="AR112" s="195"/>
      <c r="AS112" s="195"/>
      <c r="AT112" s="195"/>
      <c r="AU112" s="195"/>
      <c r="AV112" s="195"/>
      <c r="AW112" s="195"/>
      <c r="AX112" s="195"/>
      <c r="AY112" s="195"/>
      <c r="AZ112" s="195"/>
      <c r="BA112" s="195"/>
      <c r="BB112" s="195"/>
      <c r="BC112" s="195"/>
      <c r="BD112" s="196"/>
      <c r="CI112" s="7"/>
      <c r="CJ112" s="7"/>
      <c r="CM112" s="375"/>
      <c r="CN112" s="375"/>
      <c r="CO112" s="375"/>
    </row>
    <row r="113" spans="3:93" ht="7.5" customHeight="1" x14ac:dyDescent="0.2">
      <c r="C113" s="181" t="str">
        <f>IF(データ!D463&lt;&gt;"",IF(データ!B463&lt;&gt;"0",データ!D463,""),"")</f>
        <v/>
      </c>
      <c r="D113" s="113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48" t="s">
        <v>114</v>
      </c>
      <c r="U113" s="112" t="str">
        <f>IF(データ!B463&lt;&gt;"",IF(データ!B463&lt;&gt;"0",データ!B463,""),"")</f>
        <v/>
      </c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13"/>
      <c r="AF113" s="113"/>
      <c r="AG113" s="113"/>
      <c r="AH113" s="113"/>
      <c r="AI113" s="113"/>
      <c r="AJ113" s="113"/>
      <c r="AK113" s="113"/>
      <c r="AL113" s="148" t="s">
        <v>114</v>
      </c>
      <c r="AM113" s="112" t="str">
        <f>IF(データ!E463&lt;&gt;"",IF(データ!B463&lt;&gt;"0",データ!E463,""),"")</f>
        <v/>
      </c>
      <c r="AN113" s="113"/>
      <c r="AO113" s="113"/>
      <c r="AP113" s="113"/>
      <c r="AQ113" s="113"/>
      <c r="AR113" s="113"/>
      <c r="AS113" s="113"/>
      <c r="AT113" s="113"/>
      <c r="AU113" s="113"/>
      <c r="AV113" s="113"/>
      <c r="AW113" s="113"/>
      <c r="AX113" s="113"/>
      <c r="AY113" s="113"/>
      <c r="AZ113" s="113"/>
      <c r="BA113" s="113"/>
      <c r="BB113" s="113"/>
      <c r="BC113" s="113"/>
      <c r="BD113" s="151" t="s">
        <v>114</v>
      </c>
      <c r="CI113" s="7"/>
      <c r="CJ113" s="7"/>
      <c r="CM113" s="375"/>
      <c r="CN113" s="375"/>
      <c r="CO113" s="375"/>
    </row>
    <row r="114" spans="3:93" ht="7.5" customHeight="1" x14ac:dyDescent="0.2">
      <c r="C114" s="182"/>
      <c r="D114" s="115"/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5"/>
      <c r="Q114" s="115"/>
      <c r="R114" s="115"/>
      <c r="S114" s="115"/>
      <c r="T114" s="149"/>
      <c r="U114" s="114"/>
      <c r="V114" s="115"/>
      <c r="W114" s="115"/>
      <c r="X114" s="115"/>
      <c r="Y114" s="115"/>
      <c r="Z114" s="115"/>
      <c r="AA114" s="115"/>
      <c r="AB114" s="115"/>
      <c r="AC114" s="115"/>
      <c r="AD114" s="115"/>
      <c r="AE114" s="115"/>
      <c r="AF114" s="115"/>
      <c r="AG114" s="115"/>
      <c r="AH114" s="115"/>
      <c r="AI114" s="115"/>
      <c r="AJ114" s="115"/>
      <c r="AK114" s="115"/>
      <c r="AL114" s="149"/>
      <c r="AM114" s="114"/>
      <c r="AN114" s="115"/>
      <c r="AO114" s="115"/>
      <c r="AP114" s="115"/>
      <c r="AQ114" s="115"/>
      <c r="AR114" s="115"/>
      <c r="AS114" s="115"/>
      <c r="AT114" s="115"/>
      <c r="AU114" s="115"/>
      <c r="AV114" s="115"/>
      <c r="AW114" s="115"/>
      <c r="AX114" s="115"/>
      <c r="AY114" s="115"/>
      <c r="AZ114" s="115"/>
      <c r="BA114" s="115"/>
      <c r="BB114" s="115"/>
      <c r="BC114" s="115"/>
      <c r="BD114" s="152"/>
      <c r="CI114" s="7"/>
      <c r="CJ114" s="7"/>
      <c r="CM114" s="375"/>
      <c r="CN114" s="375"/>
      <c r="CO114" s="375"/>
    </row>
    <row r="115" spans="3:93" ht="7.5" customHeight="1" x14ac:dyDescent="0.2">
      <c r="C115" s="182"/>
      <c r="D115" s="115"/>
      <c r="E115" s="115"/>
      <c r="F115" s="115"/>
      <c r="G115" s="115"/>
      <c r="H115" s="115"/>
      <c r="I115" s="115"/>
      <c r="J115" s="115"/>
      <c r="K115" s="115"/>
      <c r="L115" s="115"/>
      <c r="M115" s="115"/>
      <c r="N115" s="115"/>
      <c r="O115" s="115"/>
      <c r="P115" s="115"/>
      <c r="Q115" s="115"/>
      <c r="R115" s="115"/>
      <c r="S115" s="115"/>
      <c r="T115" s="149"/>
      <c r="U115" s="114"/>
      <c r="V115" s="115"/>
      <c r="W115" s="115"/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49"/>
      <c r="AM115" s="114"/>
      <c r="AN115" s="115"/>
      <c r="AO115" s="115"/>
      <c r="AP115" s="115"/>
      <c r="AQ115" s="115"/>
      <c r="AR115" s="115"/>
      <c r="AS115" s="115"/>
      <c r="AT115" s="115"/>
      <c r="AU115" s="115"/>
      <c r="AV115" s="115"/>
      <c r="AW115" s="115"/>
      <c r="AX115" s="115"/>
      <c r="AY115" s="115"/>
      <c r="AZ115" s="115"/>
      <c r="BA115" s="115"/>
      <c r="BB115" s="115"/>
      <c r="BC115" s="115"/>
      <c r="BD115" s="152"/>
      <c r="CI115" s="7"/>
      <c r="CJ115" s="7"/>
      <c r="CM115" s="375"/>
      <c r="CN115" s="375"/>
      <c r="CO115" s="375"/>
    </row>
    <row r="116" spans="3:93" ht="7.5" customHeight="1" thickBot="1" x14ac:dyDescent="0.25">
      <c r="C116" s="183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50"/>
      <c r="U116" s="116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17"/>
      <c r="AJ116" s="117"/>
      <c r="AK116" s="117"/>
      <c r="AL116" s="150"/>
      <c r="AM116" s="116"/>
      <c r="AN116" s="117"/>
      <c r="AO116" s="117"/>
      <c r="AP116" s="117"/>
      <c r="AQ116" s="117"/>
      <c r="AR116" s="117"/>
      <c r="AS116" s="117"/>
      <c r="AT116" s="117"/>
      <c r="AU116" s="117"/>
      <c r="AV116" s="117"/>
      <c r="AW116" s="117"/>
      <c r="AX116" s="117"/>
      <c r="AY116" s="117"/>
      <c r="AZ116" s="117"/>
      <c r="BA116" s="117"/>
      <c r="BB116" s="117"/>
      <c r="BC116" s="117"/>
      <c r="BD116" s="153"/>
      <c r="CI116" s="7"/>
      <c r="CJ116" s="7"/>
      <c r="CM116" s="375"/>
      <c r="CN116" s="375"/>
      <c r="CO116" s="375"/>
    </row>
    <row r="117" spans="3:93" ht="7.5" customHeight="1" x14ac:dyDescent="0.2">
      <c r="CM117" s="375"/>
      <c r="CN117" s="375"/>
      <c r="CO117" s="375"/>
    </row>
    <row r="118" spans="3:93" ht="7.5" customHeight="1" x14ac:dyDescent="0.2">
      <c r="C118" s="169" t="s">
        <v>113</v>
      </c>
      <c r="D118" s="169"/>
      <c r="E118" s="169"/>
      <c r="F118" s="169"/>
      <c r="G118" s="169"/>
      <c r="H118" s="169"/>
      <c r="I118" s="169"/>
      <c r="J118" s="169"/>
      <c r="K118" s="169"/>
      <c r="L118" s="169"/>
      <c r="M118" s="169"/>
      <c r="N118" s="169"/>
      <c r="O118" s="169"/>
      <c r="P118" s="169"/>
      <c r="Q118" s="169"/>
      <c r="R118" s="169"/>
      <c r="S118" s="169"/>
      <c r="T118" s="169"/>
      <c r="U118" s="169"/>
      <c r="V118" s="169"/>
      <c r="W118" s="169"/>
      <c r="X118" s="169"/>
      <c r="Y118" s="169"/>
      <c r="Z118" s="169"/>
      <c r="AA118" s="169"/>
      <c r="AB118" s="169"/>
      <c r="AC118" s="169"/>
      <c r="AD118" s="169"/>
      <c r="AE118" s="169"/>
      <c r="AF118" s="169"/>
      <c r="AG118" s="169"/>
      <c r="AH118" s="169"/>
      <c r="AI118" s="169"/>
      <c r="AJ118" s="169"/>
      <c r="AK118" s="169"/>
      <c r="AL118" s="169"/>
      <c r="AM118" s="169"/>
      <c r="AN118" s="169"/>
      <c r="AO118" s="169"/>
      <c r="AP118" s="169"/>
      <c r="AQ118" s="169"/>
      <c r="AR118" s="169"/>
      <c r="AS118" s="169"/>
      <c r="CM118" s="375"/>
      <c r="CN118" s="375"/>
      <c r="CO118" s="375"/>
    </row>
    <row r="119" spans="3:93" ht="7.5" customHeight="1" x14ac:dyDescent="0.2">
      <c r="C119" s="169"/>
      <c r="D119" s="169"/>
      <c r="E119" s="169"/>
      <c r="F119" s="169"/>
      <c r="G119" s="169"/>
      <c r="H119" s="169"/>
      <c r="I119" s="169"/>
      <c r="J119" s="169"/>
      <c r="K119" s="169"/>
      <c r="L119" s="169"/>
      <c r="M119" s="169"/>
      <c r="N119" s="169"/>
      <c r="O119" s="169"/>
      <c r="P119" s="169"/>
      <c r="Q119" s="169"/>
      <c r="R119" s="169"/>
      <c r="S119" s="169"/>
      <c r="T119" s="169"/>
      <c r="U119" s="169"/>
      <c r="V119" s="169"/>
      <c r="W119" s="169"/>
      <c r="X119" s="169"/>
      <c r="Y119" s="169"/>
      <c r="Z119" s="169"/>
      <c r="AA119" s="169"/>
      <c r="AB119" s="169"/>
      <c r="AC119" s="169"/>
      <c r="AD119" s="169"/>
      <c r="AE119" s="169"/>
      <c r="AF119" s="169"/>
      <c r="AG119" s="169"/>
      <c r="AH119" s="169"/>
      <c r="AI119" s="169"/>
      <c r="AJ119" s="169"/>
      <c r="AK119" s="169"/>
      <c r="AL119" s="169"/>
      <c r="AM119" s="169"/>
      <c r="AN119" s="169"/>
      <c r="AO119" s="169"/>
      <c r="AP119" s="169"/>
      <c r="AQ119" s="169"/>
      <c r="AR119" s="169"/>
      <c r="AS119" s="169"/>
      <c r="CM119" s="375"/>
      <c r="CN119" s="375"/>
      <c r="CO119" s="375"/>
    </row>
    <row r="120" spans="3:93" ht="7.5" customHeight="1" thickBot="1" x14ac:dyDescent="0.25">
      <c r="C120" s="184"/>
      <c r="D120" s="184"/>
      <c r="E120" s="184"/>
      <c r="F120" s="184"/>
      <c r="G120" s="184"/>
      <c r="H120" s="184"/>
      <c r="I120" s="184"/>
      <c r="J120" s="184"/>
      <c r="K120" s="184"/>
      <c r="L120" s="184"/>
      <c r="M120" s="184"/>
      <c r="N120" s="184"/>
      <c r="O120" s="184"/>
      <c r="P120" s="184"/>
      <c r="Q120" s="184"/>
      <c r="R120" s="184"/>
      <c r="S120" s="184"/>
      <c r="T120" s="184"/>
      <c r="U120" s="184"/>
      <c r="V120" s="184"/>
      <c r="W120" s="184"/>
      <c r="X120" s="184"/>
      <c r="Y120" s="184"/>
      <c r="Z120" s="184"/>
      <c r="AA120" s="184"/>
      <c r="AB120" s="184"/>
      <c r="AC120" s="184"/>
      <c r="AD120" s="184"/>
      <c r="AE120" s="184"/>
      <c r="AF120" s="184"/>
      <c r="AG120" s="184"/>
      <c r="AH120" s="184"/>
      <c r="AI120" s="184"/>
      <c r="AJ120" s="184"/>
      <c r="AK120" s="184"/>
      <c r="AL120" s="184"/>
      <c r="AM120" s="184"/>
      <c r="AN120" s="184"/>
      <c r="AO120" s="184"/>
      <c r="AP120" s="184"/>
      <c r="AQ120" s="184"/>
      <c r="AR120" s="184"/>
      <c r="AS120" s="184"/>
      <c r="CI120" s="7"/>
      <c r="CJ120" s="7"/>
      <c r="CM120" s="375"/>
      <c r="CN120" s="375"/>
      <c r="CO120" s="375"/>
    </row>
    <row r="121" spans="3:93" ht="7.5" customHeight="1" x14ac:dyDescent="0.2">
      <c r="C121" s="171" t="s">
        <v>106</v>
      </c>
      <c r="D121" s="172"/>
      <c r="E121" s="172"/>
      <c r="F121" s="172"/>
      <c r="G121" s="172"/>
      <c r="H121" s="172"/>
      <c r="I121" s="172"/>
      <c r="J121" s="172"/>
      <c r="K121" s="172"/>
      <c r="L121" s="172"/>
      <c r="M121" s="172"/>
      <c r="N121" s="172"/>
      <c r="O121" s="173"/>
      <c r="P121" s="177" t="s">
        <v>108</v>
      </c>
      <c r="Q121" s="154"/>
      <c r="R121" s="154"/>
      <c r="S121" s="154"/>
      <c r="T121" s="154"/>
      <c r="U121" s="154"/>
      <c r="V121" s="154"/>
      <c r="W121" s="154"/>
      <c r="X121" s="154"/>
      <c r="Y121" s="154"/>
      <c r="Z121" s="154"/>
      <c r="AA121" s="154"/>
      <c r="AB121" s="154"/>
      <c r="AC121" s="154"/>
      <c r="AD121" s="178"/>
      <c r="AE121" s="177" t="s">
        <v>109</v>
      </c>
      <c r="AF121" s="154"/>
      <c r="AG121" s="154"/>
      <c r="AH121" s="154"/>
      <c r="AI121" s="154"/>
      <c r="AJ121" s="154"/>
      <c r="AK121" s="154"/>
      <c r="AL121" s="154"/>
      <c r="AM121" s="154"/>
      <c r="AN121" s="154"/>
      <c r="AO121" s="154"/>
      <c r="AP121" s="154"/>
      <c r="AQ121" s="154"/>
      <c r="AR121" s="154"/>
      <c r="AS121" s="178"/>
      <c r="AT121" s="177" t="s">
        <v>110</v>
      </c>
      <c r="AU121" s="154"/>
      <c r="AV121" s="154"/>
      <c r="AW121" s="154"/>
      <c r="AX121" s="154"/>
      <c r="AY121" s="154"/>
      <c r="AZ121" s="154"/>
      <c r="BA121" s="154"/>
      <c r="BB121" s="154"/>
      <c r="BC121" s="154"/>
      <c r="BD121" s="154"/>
      <c r="BE121" s="154"/>
      <c r="BF121" s="154"/>
      <c r="BG121" s="154"/>
      <c r="BH121" s="178"/>
      <c r="BI121" s="128" t="s">
        <v>116</v>
      </c>
      <c r="BJ121" s="129"/>
      <c r="BK121" s="134" t="s">
        <v>536</v>
      </c>
      <c r="BL121" s="134"/>
      <c r="BM121" s="134"/>
      <c r="BN121" s="134"/>
      <c r="BO121" s="134"/>
      <c r="BP121" s="134"/>
      <c r="BQ121" s="134"/>
      <c r="BR121" s="134"/>
      <c r="BS121" s="134"/>
      <c r="BT121" s="134"/>
      <c r="BU121" s="134"/>
      <c r="BV121" s="134"/>
      <c r="BW121" s="135"/>
      <c r="BX121" s="128" t="s">
        <v>538</v>
      </c>
      <c r="BY121" s="154"/>
      <c r="BZ121" s="154"/>
      <c r="CA121" s="154"/>
      <c r="CB121" s="154"/>
      <c r="CC121" s="154"/>
      <c r="CD121" s="154"/>
      <c r="CE121" s="154"/>
      <c r="CF121" s="154"/>
      <c r="CG121" s="154"/>
      <c r="CH121" s="154"/>
      <c r="CI121" s="154"/>
      <c r="CJ121" s="154"/>
      <c r="CK121" s="154"/>
      <c r="CL121" s="155"/>
      <c r="CM121" s="375"/>
      <c r="CN121" s="375"/>
      <c r="CO121" s="375"/>
    </row>
    <row r="122" spans="3:93" ht="7.5" customHeight="1" x14ac:dyDescent="0.2">
      <c r="C122" s="93"/>
      <c r="D122" s="94"/>
      <c r="E122" s="94"/>
      <c r="F122" s="94"/>
      <c r="G122" s="94"/>
      <c r="H122" s="94"/>
      <c r="I122" s="94"/>
      <c r="J122" s="94"/>
      <c r="K122" s="94"/>
      <c r="L122" s="94"/>
      <c r="M122" s="94"/>
      <c r="N122" s="94"/>
      <c r="O122" s="95"/>
      <c r="P122" s="156"/>
      <c r="Q122" s="157"/>
      <c r="R122" s="157"/>
      <c r="S122" s="157"/>
      <c r="T122" s="157"/>
      <c r="U122" s="157"/>
      <c r="V122" s="157"/>
      <c r="W122" s="157"/>
      <c r="X122" s="157"/>
      <c r="Y122" s="157"/>
      <c r="Z122" s="157"/>
      <c r="AA122" s="157"/>
      <c r="AB122" s="157"/>
      <c r="AC122" s="157"/>
      <c r="AD122" s="179"/>
      <c r="AE122" s="156"/>
      <c r="AF122" s="157"/>
      <c r="AG122" s="157"/>
      <c r="AH122" s="157"/>
      <c r="AI122" s="157"/>
      <c r="AJ122" s="157"/>
      <c r="AK122" s="157"/>
      <c r="AL122" s="157"/>
      <c r="AM122" s="157"/>
      <c r="AN122" s="157"/>
      <c r="AO122" s="157"/>
      <c r="AP122" s="157"/>
      <c r="AQ122" s="157"/>
      <c r="AR122" s="157"/>
      <c r="AS122" s="179"/>
      <c r="AT122" s="156"/>
      <c r="AU122" s="157"/>
      <c r="AV122" s="157"/>
      <c r="AW122" s="157"/>
      <c r="AX122" s="157"/>
      <c r="AY122" s="157"/>
      <c r="AZ122" s="157"/>
      <c r="BA122" s="157"/>
      <c r="BB122" s="157"/>
      <c r="BC122" s="157"/>
      <c r="BD122" s="157"/>
      <c r="BE122" s="157"/>
      <c r="BF122" s="157"/>
      <c r="BG122" s="157"/>
      <c r="BH122" s="179"/>
      <c r="BI122" s="130"/>
      <c r="BJ122" s="131"/>
      <c r="BK122" s="136"/>
      <c r="BL122" s="136"/>
      <c r="BM122" s="136"/>
      <c r="BN122" s="136"/>
      <c r="BO122" s="136"/>
      <c r="BP122" s="136"/>
      <c r="BQ122" s="136"/>
      <c r="BR122" s="136"/>
      <c r="BS122" s="136"/>
      <c r="BT122" s="136"/>
      <c r="BU122" s="136"/>
      <c r="BV122" s="136"/>
      <c r="BW122" s="137"/>
      <c r="BX122" s="156"/>
      <c r="BY122" s="157"/>
      <c r="BZ122" s="157"/>
      <c r="CA122" s="157"/>
      <c r="CB122" s="157"/>
      <c r="CC122" s="157"/>
      <c r="CD122" s="157"/>
      <c r="CE122" s="157"/>
      <c r="CF122" s="157"/>
      <c r="CG122" s="157"/>
      <c r="CH122" s="157"/>
      <c r="CI122" s="157"/>
      <c r="CJ122" s="157"/>
      <c r="CK122" s="157"/>
      <c r="CL122" s="158"/>
      <c r="CM122" s="375"/>
      <c r="CN122" s="375"/>
      <c r="CO122" s="375"/>
    </row>
    <row r="123" spans="3:93" ht="7.5" customHeight="1" x14ac:dyDescent="0.2">
      <c r="C123" s="93"/>
      <c r="D123" s="94"/>
      <c r="E123" s="94"/>
      <c r="F123" s="94"/>
      <c r="G123" s="94"/>
      <c r="H123" s="94"/>
      <c r="I123" s="94"/>
      <c r="J123" s="94"/>
      <c r="K123" s="94"/>
      <c r="L123" s="94"/>
      <c r="M123" s="94"/>
      <c r="N123" s="94"/>
      <c r="O123" s="95"/>
      <c r="P123" s="156"/>
      <c r="Q123" s="157"/>
      <c r="R123" s="157"/>
      <c r="S123" s="157"/>
      <c r="T123" s="157"/>
      <c r="U123" s="157"/>
      <c r="V123" s="157"/>
      <c r="W123" s="157"/>
      <c r="X123" s="157"/>
      <c r="Y123" s="157"/>
      <c r="Z123" s="157"/>
      <c r="AA123" s="157"/>
      <c r="AB123" s="157"/>
      <c r="AC123" s="157"/>
      <c r="AD123" s="179"/>
      <c r="AE123" s="156"/>
      <c r="AF123" s="157"/>
      <c r="AG123" s="157"/>
      <c r="AH123" s="157"/>
      <c r="AI123" s="157"/>
      <c r="AJ123" s="157"/>
      <c r="AK123" s="157"/>
      <c r="AL123" s="157"/>
      <c r="AM123" s="157"/>
      <c r="AN123" s="157"/>
      <c r="AO123" s="157"/>
      <c r="AP123" s="157"/>
      <c r="AQ123" s="157"/>
      <c r="AR123" s="157"/>
      <c r="AS123" s="179"/>
      <c r="AT123" s="156"/>
      <c r="AU123" s="157"/>
      <c r="AV123" s="157"/>
      <c r="AW123" s="157"/>
      <c r="AX123" s="157"/>
      <c r="AY123" s="157"/>
      <c r="AZ123" s="157"/>
      <c r="BA123" s="157"/>
      <c r="BB123" s="157"/>
      <c r="BC123" s="157"/>
      <c r="BD123" s="157"/>
      <c r="BE123" s="157"/>
      <c r="BF123" s="157"/>
      <c r="BG123" s="157"/>
      <c r="BH123" s="179"/>
      <c r="BI123" s="130"/>
      <c r="BJ123" s="131"/>
      <c r="BK123" s="136"/>
      <c r="BL123" s="136"/>
      <c r="BM123" s="136"/>
      <c r="BN123" s="136"/>
      <c r="BO123" s="136"/>
      <c r="BP123" s="136"/>
      <c r="BQ123" s="136"/>
      <c r="BR123" s="136"/>
      <c r="BS123" s="136"/>
      <c r="BT123" s="136"/>
      <c r="BU123" s="136"/>
      <c r="BV123" s="136"/>
      <c r="BW123" s="137"/>
      <c r="BX123" s="156"/>
      <c r="BY123" s="157"/>
      <c r="BZ123" s="157"/>
      <c r="CA123" s="157"/>
      <c r="CB123" s="157"/>
      <c r="CC123" s="157"/>
      <c r="CD123" s="157"/>
      <c r="CE123" s="157"/>
      <c r="CF123" s="157"/>
      <c r="CG123" s="157"/>
      <c r="CH123" s="157"/>
      <c r="CI123" s="157"/>
      <c r="CJ123" s="157"/>
      <c r="CK123" s="157"/>
      <c r="CL123" s="158"/>
      <c r="CM123" s="375"/>
      <c r="CN123" s="375"/>
      <c r="CO123" s="375"/>
    </row>
    <row r="124" spans="3:93" ht="7.5" customHeight="1" x14ac:dyDescent="0.2">
      <c r="C124" s="93"/>
      <c r="D124" s="94"/>
      <c r="E124" s="94"/>
      <c r="F124" s="94"/>
      <c r="G124" s="94"/>
      <c r="H124" s="94"/>
      <c r="I124" s="94"/>
      <c r="J124" s="94"/>
      <c r="K124" s="94"/>
      <c r="L124" s="94"/>
      <c r="M124" s="94"/>
      <c r="N124" s="94"/>
      <c r="O124" s="95"/>
      <c r="P124" s="159"/>
      <c r="Q124" s="160"/>
      <c r="R124" s="160"/>
      <c r="S124" s="160"/>
      <c r="T124" s="160"/>
      <c r="U124" s="160"/>
      <c r="V124" s="160"/>
      <c r="W124" s="160"/>
      <c r="X124" s="160"/>
      <c r="Y124" s="160"/>
      <c r="Z124" s="160"/>
      <c r="AA124" s="160"/>
      <c r="AB124" s="160"/>
      <c r="AC124" s="160"/>
      <c r="AD124" s="180"/>
      <c r="AE124" s="159"/>
      <c r="AF124" s="160"/>
      <c r="AG124" s="160"/>
      <c r="AH124" s="160"/>
      <c r="AI124" s="160"/>
      <c r="AJ124" s="160"/>
      <c r="AK124" s="160"/>
      <c r="AL124" s="160"/>
      <c r="AM124" s="160"/>
      <c r="AN124" s="160"/>
      <c r="AO124" s="160"/>
      <c r="AP124" s="160"/>
      <c r="AQ124" s="160"/>
      <c r="AR124" s="160"/>
      <c r="AS124" s="180"/>
      <c r="AT124" s="159"/>
      <c r="AU124" s="160"/>
      <c r="AV124" s="160"/>
      <c r="AW124" s="160"/>
      <c r="AX124" s="160"/>
      <c r="AY124" s="160"/>
      <c r="AZ124" s="160"/>
      <c r="BA124" s="160"/>
      <c r="BB124" s="160"/>
      <c r="BC124" s="160"/>
      <c r="BD124" s="160"/>
      <c r="BE124" s="160"/>
      <c r="BF124" s="160"/>
      <c r="BG124" s="160"/>
      <c r="BH124" s="180"/>
      <c r="BI124" s="132"/>
      <c r="BJ124" s="133"/>
      <c r="BK124" s="138"/>
      <c r="BL124" s="138"/>
      <c r="BM124" s="138"/>
      <c r="BN124" s="138"/>
      <c r="BO124" s="138"/>
      <c r="BP124" s="138"/>
      <c r="BQ124" s="138"/>
      <c r="BR124" s="138"/>
      <c r="BS124" s="138"/>
      <c r="BT124" s="138"/>
      <c r="BU124" s="138"/>
      <c r="BV124" s="138"/>
      <c r="BW124" s="139"/>
      <c r="BX124" s="159"/>
      <c r="BY124" s="160"/>
      <c r="BZ124" s="160"/>
      <c r="CA124" s="160"/>
      <c r="CB124" s="160"/>
      <c r="CC124" s="160"/>
      <c r="CD124" s="160"/>
      <c r="CE124" s="160"/>
      <c r="CF124" s="160"/>
      <c r="CG124" s="160"/>
      <c r="CH124" s="160"/>
      <c r="CI124" s="160"/>
      <c r="CJ124" s="160"/>
      <c r="CK124" s="160"/>
      <c r="CL124" s="161"/>
      <c r="CM124" s="375"/>
      <c r="CN124" s="375"/>
      <c r="CO124" s="375"/>
    </row>
    <row r="125" spans="3:93" ht="7.5" customHeight="1" x14ac:dyDescent="0.2">
      <c r="C125" s="93"/>
      <c r="D125" s="94"/>
      <c r="E125" s="94"/>
      <c r="F125" s="94"/>
      <c r="G125" s="94"/>
      <c r="H125" s="94"/>
      <c r="I125" s="94"/>
      <c r="J125" s="94"/>
      <c r="K125" s="94"/>
      <c r="L125" s="94"/>
      <c r="M125" s="94"/>
      <c r="N125" s="94"/>
      <c r="O125" s="95"/>
      <c r="P125" s="112" t="str">
        <f>IF(データ!B449&lt;&gt;"",IF(OR(データ!B449&lt;&gt;"0",データ!D449&lt;&gt;"0"),データ!B449,""),"")</f>
        <v/>
      </c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48" t="s">
        <v>114</v>
      </c>
      <c r="AE125" s="112" t="str">
        <f>IF(データ!C449&lt;&gt;"",IF(OR(データ!B449&lt;&gt;"0",データ!D449&lt;&gt;"0"),データ!C449,""),"")</f>
        <v/>
      </c>
      <c r="AF125" s="113"/>
      <c r="AG125" s="113"/>
      <c r="AH125" s="113"/>
      <c r="AI125" s="113"/>
      <c r="AJ125" s="113"/>
      <c r="AK125" s="113"/>
      <c r="AL125" s="113"/>
      <c r="AM125" s="113"/>
      <c r="AN125" s="113"/>
      <c r="AO125" s="113"/>
      <c r="AP125" s="113"/>
      <c r="AQ125" s="113"/>
      <c r="AR125" s="113"/>
      <c r="AS125" s="148" t="s">
        <v>114</v>
      </c>
      <c r="AT125" s="112" t="str">
        <f>IF(データ!E449&lt;&gt;"",IF(OR(データ!B449&lt;&gt;"0",データ!D449&lt;&gt;"0"),データ!E449,""),"")</f>
        <v/>
      </c>
      <c r="AU125" s="113"/>
      <c r="AV125" s="113"/>
      <c r="AW125" s="113"/>
      <c r="AX125" s="113"/>
      <c r="AY125" s="113"/>
      <c r="AZ125" s="113"/>
      <c r="BA125" s="113"/>
      <c r="BB125" s="113"/>
      <c r="BC125" s="113"/>
      <c r="BD125" s="113"/>
      <c r="BE125" s="113"/>
      <c r="BF125" s="113"/>
      <c r="BG125" s="113"/>
      <c r="BH125" s="148" t="s">
        <v>114</v>
      </c>
      <c r="BI125" s="112" t="str">
        <f>IF(データ!I449&lt;&gt;"",IF(OR(データ!B449&lt;&gt;"0",データ!D449&lt;&gt;"0"),データ!I449,""),"")</f>
        <v/>
      </c>
      <c r="BJ125" s="113"/>
      <c r="BK125" s="113"/>
      <c r="BL125" s="113"/>
      <c r="BM125" s="113"/>
      <c r="BN125" s="113"/>
      <c r="BO125" s="113"/>
      <c r="BP125" s="113"/>
      <c r="BQ125" s="113"/>
      <c r="BR125" s="113"/>
      <c r="BS125" s="113"/>
      <c r="BT125" s="113"/>
      <c r="BU125" s="113"/>
      <c r="BV125" s="113"/>
      <c r="BW125" s="148" t="s">
        <v>114</v>
      </c>
      <c r="BX125" s="112" t="str">
        <f>IF(データ!F449&lt;&gt;"",IF(OR(データ!B449&lt;&gt;"0",データ!D449&lt;&gt;"0"),データ!F449,""),"")</f>
        <v/>
      </c>
      <c r="BY125" s="113"/>
      <c r="BZ125" s="113"/>
      <c r="CA125" s="113"/>
      <c r="CB125" s="113"/>
      <c r="CC125" s="113"/>
      <c r="CD125" s="113"/>
      <c r="CE125" s="113"/>
      <c r="CF125" s="113"/>
      <c r="CG125" s="113"/>
      <c r="CH125" s="113"/>
      <c r="CI125" s="113"/>
      <c r="CJ125" s="113"/>
      <c r="CK125" s="113"/>
      <c r="CL125" s="151" t="s">
        <v>114</v>
      </c>
      <c r="CM125" s="375"/>
      <c r="CN125" s="375"/>
      <c r="CO125" s="375"/>
    </row>
    <row r="126" spans="3:93" ht="7.5" customHeight="1" x14ac:dyDescent="0.2">
      <c r="C126" s="93"/>
      <c r="D126" s="94"/>
      <c r="E126" s="94"/>
      <c r="F126" s="94"/>
      <c r="G126" s="94"/>
      <c r="H126" s="94"/>
      <c r="I126" s="94"/>
      <c r="J126" s="94"/>
      <c r="K126" s="94"/>
      <c r="L126" s="94"/>
      <c r="M126" s="94"/>
      <c r="N126" s="94"/>
      <c r="O126" s="95"/>
      <c r="P126" s="114"/>
      <c r="Q126" s="115"/>
      <c r="R126" s="115"/>
      <c r="S126" s="115"/>
      <c r="T126" s="115"/>
      <c r="U126" s="115"/>
      <c r="V126" s="115"/>
      <c r="W126" s="115"/>
      <c r="X126" s="115"/>
      <c r="Y126" s="115"/>
      <c r="Z126" s="115"/>
      <c r="AA126" s="115"/>
      <c r="AB126" s="115"/>
      <c r="AC126" s="115"/>
      <c r="AD126" s="149"/>
      <c r="AE126" s="114"/>
      <c r="AF126" s="115"/>
      <c r="AG126" s="115"/>
      <c r="AH126" s="115"/>
      <c r="AI126" s="115"/>
      <c r="AJ126" s="115"/>
      <c r="AK126" s="115"/>
      <c r="AL126" s="115"/>
      <c r="AM126" s="115"/>
      <c r="AN126" s="115"/>
      <c r="AO126" s="115"/>
      <c r="AP126" s="115"/>
      <c r="AQ126" s="115"/>
      <c r="AR126" s="115"/>
      <c r="AS126" s="149"/>
      <c r="AT126" s="114"/>
      <c r="AU126" s="115"/>
      <c r="AV126" s="115"/>
      <c r="AW126" s="115"/>
      <c r="AX126" s="115"/>
      <c r="AY126" s="115"/>
      <c r="AZ126" s="115"/>
      <c r="BA126" s="115"/>
      <c r="BB126" s="115"/>
      <c r="BC126" s="115"/>
      <c r="BD126" s="115"/>
      <c r="BE126" s="115"/>
      <c r="BF126" s="115"/>
      <c r="BG126" s="115"/>
      <c r="BH126" s="149"/>
      <c r="BI126" s="114"/>
      <c r="BJ126" s="115"/>
      <c r="BK126" s="115"/>
      <c r="BL126" s="115"/>
      <c r="BM126" s="115"/>
      <c r="BN126" s="115"/>
      <c r="BO126" s="115"/>
      <c r="BP126" s="115"/>
      <c r="BQ126" s="115"/>
      <c r="BR126" s="115"/>
      <c r="BS126" s="115"/>
      <c r="BT126" s="115"/>
      <c r="BU126" s="115"/>
      <c r="BV126" s="115"/>
      <c r="BW126" s="149"/>
      <c r="BX126" s="114"/>
      <c r="BY126" s="115"/>
      <c r="BZ126" s="115"/>
      <c r="CA126" s="115"/>
      <c r="CB126" s="115"/>
      <c r="CC126" s="115"/>
      <c r="CD126" s="115"/>
      <c r="CE126" s="115"/>
      <c r="CF126" s="115"/>
      <c r="CG126" s="115"/>
      <c r="CH126" s="115"/>
      <c r="CI126" s="115"/>
      <c r="CJ126" s="115"/>
      <c r="CK126" s="115"/>
      <c r="CL126" s="152"/>
      <c r="CM126" s="375"/>
      <c r="CN126" s="375"/>
      <c r="CO126" s="375"/>
    </row>
    <row r="127" spans="3:93" ht="7.5" customHeight="1" x14ac:dyDescent="0.2">
      <c r="C127" s="93"/>
      <c r="D127" s="94"/>
      <c r="E127" s="94"/>
      <c r="F127" s="94"/>
      <c r="G127" s="94"/>
      <c r="H127" s="94"/>
      <c r="I127" s="94"/>
      <c r="J127" s="94"/>
      <c r="K127" s="94"/>
      <c r="L127" s="94"/>
      <c r="M127" s="94"/>
      <c r="N127" s="94"/>
      <c r="O127" s="95"/>
      <c r="P127" s="114"/>
      <c r="Q127" s="115"/>
      <c r="R127" s="115"/>
      <c r="S127" s="115"/>
      <c r="T127" s="115"/>
      <c r="U127" s="115"/>
      <c r="V127" s="115"/>
      <c r="W127" s="115"/>
      <c r="X127" s="115"/>
      <c r="Y127" s="115"/>
      <c r="Z127" s="115"/>
      <c r="AA127" s="115"/>
      <c r="AB127" s="115"/>
      <c r="AC127" s="115"/>
      <c r="AD127" s="149"/>
      <c r="AE127" s="114"/>
      <c r="AF127" s="115"/>
      <c r="AG127" s="115"/>
      <c r="AH127" s="115"/>
      <c r="AI127" s="115"/>
      <c r="AJ127" s="115"/>
      <c r="AK127" s="115"/>
      <c r="AL127" s="115"/>
      <c r="AM127" s="115"/>
      <c r="AN127" s="115"/>
      <c r="AO127" s="115"/>
      <c r="AP127" s="115"/>
      <c r="AQ127" s="115"/>
      <c r="AR127" s="115"/>
      <c r="AS127" s="149"/>
      <c r="AT127" s="114"/>
      <c r="AU127" s="115"/>
      <c r="AV127" s="115"/>
      <c r="AW127" s="115"/>
      <c r="AX127" s="115"/>
      <c r="AY127" s="115"/>
      <c r="AZ127" s="115"/>
      <c r="BA127" s="115"/>
      <c r="BB127" s="115"/>
      <c r="BC127" s="115"/>
      <c r="BD127" s="115"/>
      <c r="BE127" s="115"/>
      <c r="BF127" s="115"/>
      <c r="BG127" s="115"/>
      <c r="BH127" s="149"/>
      <c r="BI127" s="114"/>
      <c r="BJ127" s="115"/>
      <c r="BK127" s="115"/>
      <c r="BL127" s="115"/>
      <c r="BM127" s="115"/>
      <c r="BN127" s="115"/>
      <c r="BO127" s="115"/>
      <c r="BP127" s="115"/>
      <c r="BQ127" s="115"/>
      <c r="BR127" s="115"/>
      <c r="BS127" s="115"/>
      <c r="BT127" s="115"/>
      <c r="BU127" s="115"/>
      <c r="BV127" s="115"/>
      <c r="BW127" s="149"/>
      <c r="BX127" s="114"/>
      <c r="BY127" s="115"/>
      <c r="BZ127" s="115"/>
      <c r="CA127" s="115"/>
      <c r="CB127" s="115"/>
      <c r="CC127" s="115"/>
      <c r="CD127" s="115"/>
      <c r="CE127" s="115"/>
      <c r="CF127" s="115"/>
      <c r="CG127" s="115"/>
      <c r="CH127" s="115"/>
      <c r="CI127" s="115"/>
      <c r="CJ127" s="115"/>
      <c r="CK127" s="115"/>
      <c r="CL127" s="152"/>
      <c r="CM127" s="375"/>
      <c r="CN127" s="375"/>
      <c r="CO127" s="375"/>
    </row>
    <row r="128" spans="3:93" ht="7.5" customHeight="1" x14ac:dyDescent="0.2">
      <c r="C128" s="174"/>
      <c r="D128" s="175"/>
      <c r="E128" s="175"/>
      <c r="F128" s="175"/>
      <c r="G128" s="175"/>
      <c r="H128" s="175"/>
      <c r="I128" s="175"/>
      <c r="J128" s="175"/>
      <c r="K128" s="175"/>
      <c r="L128" s="175"/>
      <c r="M128" s="175"/>
      <c r="N128" s="175"/>
      <c r="O128" s="176"/>
      <c r="P128" s="146"/>
      <c r="Q128" s="147"/>
      <c r="R128" s="147"/>
      <c r="S128" s="147"/>
      <c r="T128" s="147"/>
      <c r="U128" s="147"/>
      <c r="V128" s="147"/>
      <c r="W128" s="147"/>
      <c r="X128" s="147"/>
      <c r="Y128" s="147"/>
      <c r="Z128" s="147"/>
      <c r="AA128" s="147"/>
      <c r="AB128" s="147"/>
      <c r="AC128" s="147"/>
      <c r="AD128" s="166"/>
      <c r="AE128" s="146"/>
      <c r="AF128" s="147"/>
      <c r="AG128" s="147"/>
      <c r="AH128" s="147"/>
      <c r="AI128" s="147"/>
      <c r="AJ128" s="147"/>
      <c r="AK128" s="147"/>
      <c r="AL128" s="147"/>
      <c r="AM128" s="147"/>
      <c r="AN128" s="147"/>
      <c r="AO128" s="147"/>
      <c r="AP128" s="147"/>
      <c r="AQ128" s="147"/>
      <c r="AR128" s="147"/>
      <c r="AS128" s="166"/>
      <c r="AT128" s="146"/>
      <c r="AU128" s="147"/>
      <c r="AV128" s="147"/>
      <c r="AW128" s="147"/>
      <c r="AX128" s="147"/>
      <c r="AY128" s="147"/>
      <c r="AZ128" s="147"/>
      <c r="BA128" s="147"/>
      <c r="BB128" s="147"/>
      <c r="BC128" s="147"/>
      <c r="BD128" s="147"/>
      <c r="BE128" s="147"/>
      <c r="BF128" s="147"/>
      <c r="BG128" s="147"/>
      <c r="BH128" s="166"/>
      <c r="BI128" s="146"/>
      <c r="BJ128" s="147"/>
      <c r="BK128" s="147"/>
      <c r="BL128" s="147"/>
      <c r="BM128" s="147"/>
      <c r="BN128" s="147"/>
      <c r="BO128" s="147"/>
      <c r="BP128" s="147"/>
      <c r="BQ128" s="147"/>
      <c r="BR128" s="147"/>
      <c r="BS128" s="147"/>
      <c r="BT128" s="147"/>
      <c r="BU128" s="147"/>
      <c r="BV128" s="147"/>
      <c r="BW128" s="166"/>
      <c r="BX128" s="146"/>
      <c r="BY128" s="147"/>
      <c r="BZ128" s="147"/>
      <c r="CA128" s="147"/>
      <c r="CB128" s="147"/>
      <c r="CC128" s="147"/>
      <c r="CD128" s="147"/>
      <c r="CE128" s="147"/>
      <c r="CF128" s="147"/>
      <c r="CG128" s="147"/>
      <c r="CH128" s="147"/>
      <c r="CI128" s="147"/>
      <c r="CJ128" s="147"/>
      <c r="CK128" s="147"/>
      <c r="CL128" s="165"/>
      <c r="CM128" s="375"/>
      <c r="CN128" s="375"/>
      <c r="CO128" s="375"/>
    </row>
    <row r="129" spans="3:93" ht="7.5" customHeight="1" x14ac:dyDescent="0.2">
      <c r="C129" s="90" t="s">
        <v>107</v>
      </c>
      <c r="D129" s="91"/>
      <c r="E129" s="91"/>
      <c r="F129" s="91"/>
      <c r="G129" s="91"/>
      <c r="H129" s="91"/>
      <c r="I129" s="91"/>
      <c r="J129" s="91"/>
      <c r="K129" s="91"/>
      <c r="L129" s="91"/>
      <c r="M129" s="91"/>
      <c r="N129" s="91"/>
      <c r="O129" s="92"/>
      <c r="P129" s="99" t="s">
        <v>108</v>
      </c>
      <c r="Q129" s="100"/>
      <c r="R129" s="100"/>
      <c r="S129" s="100"/>
      <c r="T129" s="100"/>
      <c r="U129" s="100"/>
      <c r="V129" s="100"/>
      <c r="W129" s="100"/>
      <c r="X129" s="100"/>
      <c r="Y129" s="100"/>
      <c r="Z129" s="100"/>
      <c r="AA129" s="100"/>
      <c r="AB129" s="101"/>
      <c r="AC129" s="99" t="s">
        <v>111</v>
      </c>
      <c r="AD129" s="100"/>
      <c r="AE129" s="100"/>
      <c r="AF129" s="100"/>
      <c r="AG129" s="100"/>
      <c r="AH129" s="100"/>
      <c r="AI129" s="100"/>
      <c r="AJ129" s="100"/>
      <c r="AK129" s="100"/>
      <c r="AL129" s="100"/>
      <c r="AM129" s="101"/>
      <c r="AN129" s="99" t="s">
        <v>122</v>
      </c>
      <c r="AO129" s="100"/>
      <c r="AP129" s="100"/>
      <c r="AQ129" s="100"/>
      <c r="AR129" s="100"/>
      <c r="AS129" s="100"/>
      <c r="AT129" s="100"/>
      <c r="AU129" s="100"/>
      <c r="AV129" s="99" t="s">
        <v>112</v>
      </c>
      <c r="AW129" s="100"/>
      <c r="AX129" s="100"/>
      <c r="AY129" s="100"/>
      <c r="AZ129" s="100"/>
      <c r="BA129" s="100"/>
      <c r="BB129" s="100"/>
      <c r="BC129" s="100"/>
      <c r="BD129" s="100"/>
      <c r="BE129" s="100"/>
      <c r="BF129" s="100"/>
      <c r="BG129" s="100"/>
      <c r="BH129" s="101"/>
      <c r="BI129" s="99" t="s">
        <v>537</v>
      </c>
      <c r="BJ129" s="100"/>
      <c r="BK129" s="100"/>
      <c r="BL129" s="100"/>
      <c r="BM129" s="100"/>
      <c r="BN129" s="100"/>
      <c r="BO129" s="100"/>
      <c r="BP129" s="100"/>
      <c r="BQ129" s="100"/>
      <c r="BR129" s="100"/>
      <c r="BS129" s="100"/>
      <c r="BT129" s="100"/>
      <c r="BU129" s="100"/>
      <c r="BV129" s="100"/>
      <c r="BW129" s="101"/>
      <c r="BX129" s="162" t="s">
        <v>539</v>
      </c>
      <c r="BY129" s="163"/>
      <c r="BZ129" s="163"/>
      <c r="CA129" s="163"/>
      <c r="CB129" s="163"/>
      <c r="CC129" s="163"/>
      <c r="CD129" s="163"/>
      <c r="CE129" s="163"/>
      <c r="CF129" s="163"/>
      <c r="CG129" s="163"/>
      <c r="CH129" s="163"/>
      <c r="CI129" s="163"/>
      <c r="CJ129" s="163"/>
      <c r="CK129" s="163"/>
      <c r="CL129" s="164"/>
      <c r="CM129" s="375"/>
      <c r="CN129" s="375"/>
      <c r="CO129" s="375"/>
    </row>
    <row r="130" spans="3:93" ht="7.5" customHeight="1" x14ac:dyDescent="0.2">
      <c r="C130" s="93"/>
      <c r="D130" s="94"/>
      <c r="E130" s="94"/>
      <c r="F130" s="94"/>
      <c r="G130" s="94"/>
      <c r="H130" s="94"/>
      <c r="I130" s="94"/>
      <c r="J130" s="94"/>
      <c r="K130" s="94"/>
      <c r="L130" s="94"/>
      <c r="M130" s="94"/>
      <c r="N130" s="94"/>
      <c r="O130" s="95"/>
      <c r="P130" s="102"/>
      <c r="Q130" s="103"/>
      <c r="R130" s="103"/>
      <c r="S130" s="103"/>
      <c r="T130" s="103"/>
      <c r="U130" s="103"/>
      <c r="V130" s="103"/>
      <c r="W130" s="103"/>
      <c r="X130" s="103"/>
      <c r="Y130" s="103"/>
      <c r="Z130" s="103"/>
      <c r="AA130" s="103"/>
      <c r="AB130" s="104"/>
      <c r="AC130" s="102"/>
      <c r="AD130" s="103"/>
      <c r="AE130" s="103"/>
      <c r="AF130" s="103"/>
      <c r="AG130" s="103"/>
      <c r="AH130" s="103"/>
      <c r="AI130" s="103"/>
      <c r="AJ130" s="103"/>
      <c r="AK130" s="103"/>
      <c r="AL130" s="103"/>
      <c r="AM130" s="104"/>
      <c r="AN130" s="102"/>
      <c r="AO130" s="103"/>
      <c r="AP130" s="103"/>
      <c r="AQ130" s="103"/>
      <c r="AR130" s="103"/>
      <c r="AS130" s="103"/>
      <c r="AT130" s="103"/>
      <c r="AU130" s="103"/>
      <c r="AV130" s="102"/>
      <c r="AW130" s="103"/>
      <c r="AX130" s="103"/>
      <c r="AY130" s="103"/>
      <c r="AZ130" s="103"/>
      <c r="BA130" s="103"/>
      <c r="BB130" s="103"/>
      <c r="BC130" s="103"/>
      <c r="BD130" s="103"/>
      <c r="BE130" s="103"/>
      <c r="BF130" s="103"/>
      <c r="BG130" s="103"/>
      <c r="BH130" s="104"/>
      <c r="BI130" s="102"/>
      <c r="BJ130" s="103"/>
      <c r="BK130" s="103"/>
      <c r="BL130" s="103"/>
      <c r="BM130" s="103"/>
      <c r="BN130" s="103"/>
      <c r="BO130" s="103"/>
      <c r="BP130" s="103"/>
      <c r="BQ130" s="103"/>
      <c r="BR130" s="103"/>
      <c r="BS130" s="103"/>
      <c r="BT130" s="103"/>
      <c r="BU130" s="103"/>
      <c r="BV130" s="103"/>
      <c r="BW130" s="104"/>
      <c r="BX130" s="156"/>
      <c r="BY130" s="157"/>
      <c r="BZ130" s="157"/>
      <c r="CA130" s="157"/>
      <c r="CB130" s="157"/>
      <c r="CC130" s="157"/>
      <c r="CD130" s="157"/>
      <c r="CE130" s="157"/>
      <c r="CF130" s="157"/>
      <c r="CG130" s="157"/>
      <c r="CH130" s="157"/>
      <c r="CI130" s="157"/>
      <c r="CJ130" s="157"/>
      <c r="CK130" s="157"/>
      <c r="CL130" s="158"/>
      <c r="CM130" s="375"/>
      <c r="CN130" s="375"/>
      <c r="CO130" s="375"/>
    </row>
    <row r="131" spans="3:93" ht="7.5" customHeight="1" x14ac:dyDescent="0.2">
      <c r="C131" s="93"/>
      <c r="D131" s="94"/>
      <c r="E131" s="94"/>
      <c r="F131" s="94"/>
      <c r="G131" s="94"/>
      <c r="H131" s="94"/>
      <c r="I131" s="94"/>
      <c r="J131" s="94"/>
      <c r="K131" s="94"/>
      <c r="L131" s="94"/>
      <c r="M131" s="94"/>
      <c r="N131" s="94"/>
      <c r="O131" s="95"/>
      <c r="P131" s="102"/>
      <c r="Q131" s="103"/>
      <c r="R131" s="103"/>
      <c r="S131" s="103"/>
      <c r="T131" s="103"/>
      <c r="U131" s="103"/>
      <c r="V131" s="103"/>
      <c r="W131" s="103"/>
      <c r="X131" s="103"/>
      <c r="Y131" s="103"/>
      <c r="Z131" s="103"/>
      <c r="AA131" s="103"/>
      <c r="AB131" s="104"/>
      <c r="AC131" s="102"/>
      <c r="AD131" s="103"/>
      <c r="AE131" s="103"/>
      <c r="AF131" s="103"/>
      <c r="AG131" s="103"/>
      <c r="AH131" s="103"/>
      <c r="AI131" s="103"/>
      <c r="AJ131" s="103"/>
      <c r="AK131" s="103"/>
      <c r="AL131" s="103"/>
      <c r="AM131" s="104"/>
      <c r="AN131" s="102"/>
      <c r="AO131" s="103"/>
      <c r="AP131" s="103"/>
      <c r="AQ131" s="103"/>
      <c r="AR131" s="103"/>
      <c r="AS131" s="103"/>
      <c r="AT131" s="103"/>
      <c r="AU131" s="103"/>
      <c r="AV131" s="102"/>
      <c r="AW131" s="103"/>
      <c r="AX131" s="103"/>
      <c r="AY131" s="103"/>
      <c r="AZ131" s="103"/>
      <c r="BA131" s="103"/>
      <c r="BB131" s="103"/>
      <c r="BC131" s="103"/>
      <c r="BD131" s="103"/>
      <c r="BE131" s="103"/>
      <c r="BF131" s="103"/>
      <c r="BG131" s="103"/>
      <c r="BH131" s="104"/>
      <c r="BI131" s="102"/>
      <c r="BJ131" s="103"/>
      <c r="BK131" s="103"/>
      <c r="BL131" s="103"/>
      <c r="BM131" s="103"/>
      <c r="BN131" s="103"/>
      <c r="BO131" s="103"/>
      <c r="BP131" s="103"/>
      <c r="BQ131" s="103"/>
      <c r="BR131" s="103"/>
      <c r="BS131" s="103"/>
      <c r="BT131" s="103"/>
      <c r="BU131" s="103"/>
      <c r="BV131" s="103"/>
      <c r="BW131" s="104"/>
      <c r="BX131" s="156"/>
      <c r="BY131" s="157"/>
      <c r="BZ131" s="157"/>
      <c r="CA131" s="157"/>
      <c r="CB131" s="157"/>
      <c r="CC131" s="157"/>
      <c r="CD131" s="157"/>
      <c r="CE131" s="157"/>
      <c r="CF131" s="157"/>
      <c r="CG131" s="157"/>
      <c r="CH131" s="157"/>
      <c r="CI131" s="157"/>
      <c r="CJ131" s="157"/>
      <c r="CK131" s="157"/>
      <c r="CL131" s="158"/>
      <c r="CM131" s="375"/>
      <c r="CN131" s="375"/>
      <c r="CO131" s="375"/>
    </row>
    <row r="132" spans="3:93" ht="7.5" customHeight="1" x14ac:dyDescent="0.2">
      <c r="C132" s="93"/>
      <c r="D132" s="94"/>
      <c r="E132" s="94"/>
      <c r="F132" s="94"/>
      <c r="G132" s="94"/>
      <c r="H132" s="94"/>
      <c r="I132" s="94"/>
      <c r="J132" s="94"/>
      <c r="K132" s="94"/>
      <c r="L132" s="94"/>
      <c r="M132" s="94"/>
      <c r="N132" s="94"/>
      <c r="O132" s="95"/>
      <c r="P132" s="105"/>
      <c r="Q132" s="106"/>
      <c r="R132" s="106"/>
      <c r="S132" s="106"/>
      <c r="T132" s="106"/>
      <c r="U132" s="106"/>
      <c r="V132" s="106"/>
      <c r="W132" s="106"/>
      <c r="X132" s="106"/>
      <c r="Y132" s="106"/>
      <c r="Z132" s="106"/>
      <c r="AA132" s="106"/>
      <c r="AB132" s="107"/>
      <c r="AC132" s="105"/>
      <c r="AD132" s="106"/>
      <c r="AE132" s="106"/>
      <c r="AF132" s="106"/>
      <c r="AG132" s="106"/>
      <c r="AH132" s="106"/>
      <c r="AI132" s="106"/>
      <c r="AJ132" s="106"/>
      <c r="AK132" s="106"/>
      <c r="AL132" s="106"/>
      <c r="AM132" s="107"/>
      <c r="AN132" s="105"/>
      <c r="AO132" s="106"/>
      <c r="AP132" s="106"/>
      <c r="AQ132" s="106"/>
      <c r="AR132" s="106"/>
      <c r="AS132" s="106"/>
      <c r="AT132" s="106"/>
      <c r="AU132" s="106"/>
      <c r="AV132" s="105"/>
      <c r="AW132" s="106"/>
      <c r="AX132" s="106"/>
      <c r="AY132" s="106"/>
      <c r="AZ132" s="106"/>
      <c r="BA132" s="106"/>
      <c r="BB132" s="106"/>
      <c r="BC132" s="106"/>
      <c r="BD132" s="106"/>
      <c r="BE132" s="106"/>
      <c r="BF132" s="106"/>
      <c r="BG132" s="106"/>
      <c r="BH132" s="107"/>
      <c r="BI132" s="105"/>
      <c r="BJ132" s="106"/>
      <c r="BK132" s="106"/>
      <c r="BL132" s="106"/>
      <c r="BM132" s="106"/>
      <c r="BN132" s="106"/>
      <c r="BO132" s="106"/>
      <c r="BP132" s="106"/>
      <c r="BQ132" s="106"/>
      <c r="BR132" s="106"/>
      <c r="BS132" s="106"/>
      <c r="BT132" s="106"/>
      <c r="BU132" s="106"/>
      <c r="BV132" s="106"/>
      <c r="BW132" s="107"/>
      <c r="BX132" s="159"/>
      <c r="BY132" s="160"/>
      <c r="BZ132" s="160"/>
      <c r="CA132" s="160"/>
      <c r="CB132" s="160"/>
      <c r="CC132" s="160"/>
      <c r="CD132" s="160"/>
      <c r="CE132" s="160"/>
      <c r="CF132" s="160"/>
      <c r="CG132" s="160"/>
      <c r="CH132" s="160"/>
      <c r="CI132" s="160"/>
      <c r="CJ132" s="160"/>
      <c r="CK132" s="160"/>
      <c r="CL132" s="161"/>
      <c r="CM132" s="375"/>
      <c r="CN132" s="375"/>
      <c r="CO132" s="375"/>
    </row>
    <row r="133" spans="3:93" ht="7.5" customHeight="1" x14ac:dyDescent="0.2">
      <c r="C133" s="93"/>
      <c r="D133" s="94"/>
      <c r="E133" s="94"/>
      <c r="F133" s="94"/>
      <c r="G133" s="94"/>
      <c r="H133" s="94"/>
      <c r="I133" s="94"/>
      <c r="J133" s="94"/>
      <c r="K133" s="94"/>
      <c r="L133" s="94"/>
      <c r="M133" s="94"/>
      <c r="N133" s="94"/>
      <c r="O133" s="95"/>
      <c r="P133" s="112" t="str">
        <f>IF(データ!B451&lt;&gt;"",IF(OR(データ!B451&lt;&gt;"0",データ!D451&lt;&gt;""),データ!B451,""),"")</f>
        <v/>
      </c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48" t="s">
        <v>114</v>
      </c>
      <c r="AC133" s="108" t="str">
        <f>IF(データ!H451&lt;&gt;"",IF(OR(データ!B451&lt;&gt;"0",データ!D451&lt;&gt;""),データ!H451,""),"")</f>
        <v/>
      </c>
      <c r="AD133" s="109"/>
      <c r="AE133" s="109"/>
      <c r="AF133" s="109"/>
      <c r="AG133" s="109"/>
      <c r="AH133" s="109"/>
      <c r="AI133" s="109"/>
      <c r="AJ133" s="109"/>
      <c r="AK133" s="109"/>
      <c r="AL133" s="109"/>
      <c r="AM133" s="148" t="s">
        <v>115</v>
      </c>
      <c r="AN133" s="167" t="str">
        <f>IF(データ!G451&lt;&gt;"",IF(OR(データ!B451&lt;&gt;"0",データ!D451&lt;&gt;""),データ!G451,""),"")</f>
        <v/>
      </c>
      <c r="AO133" s="168"/>
      <c r="AP133" s="168"/>
      <c r="AQ133" s="168"/>
      <c r="AR133" s="144" t="s">
        <v>123</v>
      </c>
      <c r="AS133" s="144"/>
      <c r="AT133" s="144"/>
      <c r="AU133" s="145"/>
      <c r="AV133" s="112" t="str">
        <f>IF(データ!C451&lt;&gt;"",IF(OR(データ!B451&lt;&gt;"0",データ!D451&lt;&gt;""),データ!C451,""),"")</f>
        <v/>
      </c>
      <c r="AW133" s="113"/>
      <c r="AX133" s="113"/>
      <c r="AY133" s="113"/>
      <c r="AZ133" s="113"/>
      <c r="BA133" s="113"/>
      <c r="BB133" s="113"/>
      <c r="BC133" s="113"/>
      <c r="BD133" s="113"/>
      <c r="BE133" s="113"/>
      <c r="BF133" s="113"/>
      <c r="BG133" s="113"/>
      <c r="BH133" s="148" t="s">
        <v>114</v>
      </c>
      <c r="BI133" s="112" t="str">
        <f>IF(データ!D451&lt;&gt;"",IF(OR(データ!B451&lt;&gt;"0",データ!D451&lt;&gt;""),データ!D451,""),"")</f>
        <v/>
      </c>
      <c r="BJ133" s="113"/>
      <c r="BK133" s="113"/>
      <c r="BL133" s="113"/>
      <c r="BM133" s="113"/>
      <c r="BN133" s="113"/>
      <c r="BO133" s="113"/>
      <c r="BP133" s="113"/>
      <c r="BQ133" s="113"/>
      <c r="BR133" s="113"/>
      <c r="BS133" s="113"/>
      <c r="BT133" s="113"/>
      <c r="BU133" s="113"/>
      <c r="BV133" s="113"/>
      <c r="BW133" s="148" t="s">
        <v>114</v>
      </c>
      <c r="BX133" s="112" t="str">
        <f>IF(データ!J451&lt;&gt;"",IF(OR(データ!B451&lt;&gt;"0",データ!D451&lt;&gt;""),データ!J451,""),"")</f>
        <v/>
      </c>
      <c r="BY133" s="113"/>
      <c r="BZ133" s="113"/>
      <c r="CA133" s="113"/>
      <c r="CB133" s="113"/>
      <c r="CC133" s="113"/>
      <c r="CD133" s="113"/>
      <c r="CE133" s="113"/>
      <c r="CF133" s="113"/>
      <c r="CG133" s="113"/>
      <c r="CH133" s="113"/>
      <c r="CI133" s="113"/>
      <c r="CJ133" s="113"/>
      <c r="CK133" s="113"/>
      <c r="CL133" s="151" t="s">
        <v>114</v>
      </c>
    </row>
    <row r="134" spans="3:93" ht="7.5" customHeight="1" x14ac:dyDescent="0.2">
      <c r="C134" s="93"/>
      <c r="D134" s="94"/>
      <c r="E134" s="94"/>
      <c r="F134" s="94"/>
      <c r="G134" s="94"/>
      <c r="H134" s="94"/>
      <c r="I134" s="94"/>
      <c r="J134" s="94"/>
      <c r="K134" s="94"/>
      <c r="L134" s="94"/>
      <c r="M134" s="94"/>
      <c r="N134" s="94"/>
      <c r="O134" s="95"/>
      <c r="P134" s="114"/>
      <c r="Q134" s="115"/>
      <c r="R134" s="115"/>
      <c r="S134" s="115"/>
      <c r="T134" s="115"/>
      <c r="U134" s="115"/>
      <c r="V134" s="115"/>
      <c r="W134" s="115"/>
      <c r="X134" s="115"/>
      <c r="Y134" s="115"/>
      <c r="Z134" s="115"/>
      <c r="AA134" s="115"/>
      <c r="AB134" s="149"/>
      <c r="AC134" s="110"/>
      <c r="AD134" s="111"/>
      <c r="AE134" s="111"/>
      <c r="AF134" s="111"/>
      <c r="AG134" s="111"/>
      <c r="AH134" s="111"/>
      <c r="AI134" s="111"/>
      <c r="AJ134" s="111"/>
      <c r="AK134" s="111"/>
      <c r="AL134" s="111"/>
      <c r="AM134" s="149"/>
      <c r="AN134" s="140"/>
      <c r="AO134" s="141"/>
      <c r="AP134" s="141"/>
      <c r="AQ134" s="141"/>
      <c r="AR134" s="124"/>
      <c r="AS134" s="124"/>
      <c r="AT134" s="124"/>
      <c r="AU134" s="125"/>
      <c r="AV134" s="114"/>
      <c r="AW134" s="115"/>
      <c r="AX134" s="115"/>
      <c r="AY134" s="115"/>
      <c r="AZ134" s="115"/>
      <c r="BA134" s="115"/>
      <c r="BB134" s="115"/>
      <c r="BC134" s="115"/>
      <c r="BD134" s="115"/>
      <c r="BE134" s="115"/>
      <c r="BF134" s="115"/>
      <c r="BG134" s="115"/>
      <c r="BH134" s="149"/>
      <c r="BI134" s="114"/>
      <c r="BJ134" s="115"/>
      <c r="BK134" s="115"/>
      <c r="BL134" s="115"/>
      <c r="BM134" s="115"/>
      <c r="BN134" s="115"/>
      <c r="BO134" s="115"/>
      <c r="BP134" s="115"/>
      <c r="BQ134" s="115"/>
      <c r="BR134" s="115"/>
      <c r="BS134" s="115"/>
      <c r="BT134" s="115"/>
      <c r="BU134" s="115"/>
      <c r="BV134" s="115"/>
      <c r="BW134" s="149"/>
      <c r="BX134" s="114"/>
      <c r="BY134" s="115"/>
      <c r="BZ134" s="115"/>
      <c r="CA134" s="115"/>
      <c r="CB134" s="115"/>
      <c r="CC134" s="115"/>
      <c r="CD134" s="115"/>
      <c r="CE134" s="115"/>
      <c r="CF134" s="115"/>
      <c r="CG134" s="115"/>
      <c r="CH134" s="115"/>
      <c r="CI134" s="115"/>
      <c r="CJ134" s="115"/>
      <c r="CK134" s="115"/>
      <c r="CL134" s="152"/>
    </row>
    <row r="135" spans="3:93" ht="7.5" customHeight="1" x14ac:dyDescent="0.2">
      <c r="C135" s="93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5"/>
      <c r="P135" s="114"/>
      <c r="Q135" s="115"/>
      <c r="R135" s="115"/>
      <c r="S135" s="115"/>
      <c r="T135" s="115"/>
      <c r="U135" s="115"/>
      <c r="V135" s="115"/>
      <c r="W135" s="115"/>
      <c r="X135" s="115"/>
      <c r="Y135" s="115"/>
      <c r="Z135" s="115"/>
      <c r="AA135" s="115"/>
      <c r="AB135" s="149"/>
      <c r="AC135" s="118" t="s">
        <v>120</v>
      </c>
      <c r="AD135" s="119"/>
      <c r="AE135" s="119"/>
      <c r="AF135" s="119"/>
      <c r="AG135" s="119"/>
      <c r="AH135" s="119"/>
      <c r="AI135" s="119"/>
      <c r="AJ135" s="119"/>
      <c r="AK135" s="119"/>
      <c r="AL135" s="119"/>
      <c r="AM135" s="120"/>
      <c r="AN135" s="140" t="str">
        <f>IF(データ!B451&lt;&gt;"",IF(OR(データ!B451&lt;&gt;"0",データ!D451&lt;&gt;""),IF(データ!G451="","V",""),""),"")</f>
        <v/>
      </c>
      <c r="AO135" s="141"/>
      <c r="AP135" s="141"/>
      <c r="AQ135" s="141"/>
      <c r="AR135" s="124" t="s">
        <v>390</v>
      </c>
      <c r="AS135" s="124"/>
      <c r="AT135" s="124"/>
      <c r="AU135" s="125"/>
      <c r="AV135" s="114"/>
      <c r="AW135" s="115"/>
      <c r="AX135" s="115"/>
      <c r="AY135" s="115"/>
      <c r="AZ135" s="115"/>
      <c r="BA135" s="115"/>
      <c r="BB135" s="115"/>
      <c r="BC135" s="115"/>
      <c r="BD135" s="115"/>
      <c r="BE135" s="115"/>
      <c r="BF135" s="115"/>
      <c r="BG135" s="115"/>
      <c r="BH135" s="149"/>
      <c r="BI135" s="114"/>
      <c r="BJ135" s="115"/>
      <c r="BK135" s="115"/>
      <c r="BL135" s="115"/>
      <c r="BM135" s="115"/>
      <c r="BN135" s="115"/>
      <c r="BO135" s="115"/>
      <c r="BP135" s="115"/>
      <c r="BQ135" s="115"/>
      <c r="BR135" s="115"/>
      <c r="BS135" s="115"/>
      <c r="BT135" s="115"/>
      <c r="BU135" s="115"/>
      <c r="BV135" s="115"/>
      <c r="BW135" s="149"/>
      <c r="BX135" s="114"/>
      <c r="BY135" s="115"/>
      <c r="BZ135" s="115"/>
      <c r="CA135" s="115"/>
      <c r="CB135" s="115"/>
      <c r="CC135" s="115"/>
      <c r="CD135" s="115"/>
      <c r="CE135" s="115"/>
      <c r="CF135" s="115"/>
      <c r="CG135" s="115"/>
      <c r="CH135" s="115"/>
      <c r="CI135" s="115"/>
      <c r="CJ135" s="115"/>
      <c r="CK135" s="115"/>
      <c r="CL135" s="152"/>
    </row>
    <row r="136" spans="3:93" ht="7.5" customHeight="1" thickBot="1" x14ac:dyDescent="0.25">
      <c r="C136" s="96"/>
      <c r="D136" s="97"/>
      <c r="E136" s="97"/>
      <c r="F136" s="97"/>
      <c r="G136" s="97"/>
      <c r="H136" s="97"/>
      <c r="I136" s="97"/>
      <c r="J136" s="97"/>
      <c r="K136" s="97"/>
      <c r="L136" s="97"/>
      <c r="M136" s="97"/>
      <c r="N136" s="97"/>
      <c r="O136" s="98"/>
      <c r="P136" s="116"/>
      <c r="Q136" s="117"/>
      <c r="R136" s="117"/>
      <c r="S136" s="117"/>
      <c r="T136" s="117"/>
      <c r="U136" s="117"/>
      <c r="V136" s="117"/>
      <c r="W136" s="117"/>
      <c r="X136" s="117"/>
      <c r="Y136" s="117"/>
      <c r="Z136" s="117"/>
      <c r="AA136" s="117"/>
      <c r="AB136" s="150"/>
      <c r="AC136" s="121"/>
      <c r="AD136" s="122"/>
      <c r="AE136" s="122"/>
      <c r="AF136" s="122"/>
      <c r="AG136" s="122"/>
      <c r="AH136" s="122"/>
      <c r="AI136" s="122"/>
      <c r="AJ136" s="122"/>
      <c r="AK136" s="122"/>
      <c r="AL136" s="122"/>
      <c r="AM136" s="123"/>
      <c r="AN136" s="142"/>
      <c r="AO136" s="143"/>
      <c r="AP136" s="143"/>
      <c r="AQ136" s="143"/>
      <c r="AR136" s="126"/>
      <c r="AS136" s="126"/>
      <c r="AT136" s="126"/>
      <c r="AU136" s="127"/>
      <c r="AV136" s="116"/>
      <c r="AW136" s="117"/>
      <c r="AX136" s="117"/>
      <c r="AY136" s="117"/>
      <c r="AZ136" s="117"/>
      <c r="BA136" s="117"/>
      <c r="BB136" s="117"/>
      <c r="BC136" s="117"/>
      <c r="BD136" s="117"/>
      <c r="BE136" s="117"/>
      <c r="BF136" s="117"/>
      <c r="BG136" s="117"/>
      <c r="BH136" s="150"/>
      <c r="BI136" s="116"/>
      <c r="BJ136" s="117"/>
      <c r="BK136" s="117"/>
      <c r="BL136" s="117"/>
      <c r="BM136" s="117"/>
      <c r="BN136" s="117"/>
      <c r="BO136" s="117"/>
      <c r="BP136" s="117"/>
      <c r="BQ136" s="117"/>
      <c r="BR136" s="117"/>
      <c r="BS136" s="117"/>
      <c r="BT136" s="117"/>
      <c r="BU136" s="117"/>
      <c r="BV136" s="117"/>
      <c r="BW136" s="150"/>
      <c r="BX136" s="116"/>
      <c r="BY136" s="117"/>
      <c r="BZ136" s="117"/>
      <c r="CA136" s="117"/>
      <c r="CB136" s="117"/>
      <c r="CC136" s="117"/>
      <c r="CD136" s="117"/>
      <c r="CE136" s="117"/>
      <c r="CF136" s="117"/>
      <c r="CG136" s="117"/>
      <c r="CH136" s="117"/>
      <c r="CI136" s="117"/>
      <c r="CJ136" s="117"/>
      <c r="CK136" s="117"/>
      <c r="CL136" s="153"/>
    </row>
    <row r="137" spans="3:93" ht="7.5" customHeight="1" x14ac:dyDescent="0.2"/>
    <row r="138" spans="3:93" ht="7.5" customHeight="1" x14ac:dyDescent="0.2"/>
    <row r="139" spans="3:93" ht="7.5" customHeight="1" x14ac:dyDescent="0.2"/>
    <row r="140" spans="3:93" ht="6.9" customHeight="1" x14ac:dyDescent="0.2"/>
    <row r="141" spans="3:93" ht="13.5" customHeight="1" x14ac:dyDescent="0.2"/>
    <row r="142" spans="3:93" ht="13.5" customHeight="1" x14ac:dyDescent="0.2"/>
    <row r="143" spans="3:93" ht="13.5" customHeight="1" x14ac:dyDescent="0.2"/>
    <row r="144" spans="3:93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  <row r="255" ht="13.5" customHeight="1" x14ac:dyDescent="0.2"/>
    <row r="256" ht="13.5" customHeight="1" x14ac:dyDescent="0.2"/>
    <row r="257" ht="13.5" customHeight="1" x14ac:dyDescent="0.2"/>
    <row r="258" ht="13.5" customHeight="1" x14ac:dyDescent="0.2"/>
    <row r="259" ht="13.5" customHeight="1" x14ac:dyDescent="0.2"/>
    <row r="260" ht="13.5" customHeight="1" x14ac:dyDescent="0.2"/>
    <row r="261" ht="13.5" customHeight="1" x14ac:dyDescent="0.2"/>
    <row r="262" ht="13.5" customHeight="1" x14ac:dyDescent="0.2"/>
    <row r="263" ht="13.5" customHeight="1" x14ac:dyDescent="0.2"/>
    <row r="264" ht="13.5" customHeight="1" x14ac:dyDescent="0.2"/>
    <row r="265" ht="13.5" customHeight="1" x14ac:dyDescent="0.2"/>
    <row r="266" ht="13.5" customHeight="1" x14ac:dyDescent="0.2"/>
    <row r="267" ht="13.5" customHeight="1" x14ac:dyDescent="0.2"/>
    <row r="268" ht="13.5" customHeight="1" x14ac:dyDescent="0.2"/>
    <row r="269" ht="13.5" customHeight="1" x14ac:dyDescent="0.2"/>
    <row r="270" ht="13.5" customHeight="1" x14ac:dyDescent="0.2"/>
    <row r="271" ht="13.5" customHeight="1" x14ac:dyDescent="0.2"/>
    <row r="272" ht="13.5" customHeight="1" x14ac:dyDescent="0.2"/>
    <row r="273" ht="13.5" customHeight="1" x14ac:dyDescent="0.2"/>
    <row r="274" ht="13.5" customHeight="1" x14ac:dyDescent="0.2"/>
    <row r="275" ht="13.5" customHeight="1" x14ac:dyDescent="0.2"/>
    <row r="276" ht="13.5" customHeight="1" x14ac:dyDescent="0.2"/>
    <row r="277" ht="13.5" customHeight="1" x14ac:dyDescent="0.2"/>
    <row r="278" ht="13.5" customHeight="1" x14ac:dyDescent="0.2"/>
    <row r="279" ht="13.5" customHeight="1" x14ac:dyDescent="0.2"/>
    <row r="280" ht="13.5" customHeight="1" x14ac:dyDescent="0.2"/>
    <row r="281" ht="13.5" customHeight="1" x14ac:dyDescent="0.2"/>
    <row r="282" ht="13.5" customHeight="1" x14ac:dyDescent="0.2"/>
    <row r="283" ht="13.5" customHeight="1" x14ac:dyDescent="0.2"/>
    <row r="284" ht="13.5" customHeight="1" x14ac:dyDescent="0.2"/>
    <row r="285" ht="13.5" customHeight="1" x14ac:dyDescent="0.2"/>
    <row r="286" ht="13.5" customHeight="1" x14ac:dyDescent="0.2"/>
    <row r="287" ht="13.5" customHeight="1" x14ac:dyDescent="0.2"/>
    <row r="288" ht="13.5" customHeight="1" x14ac:dyDescent="0.2"/>
    <row r="289" ht="13.5" customHeight="1" x14ac:dyDescent="0.2"/>
    <row r="290" ht="13.5" customHeight="1" x14ac:dyDescent="0.2"/>
    <row r="291" ht="13.5" customHeight="1" x14ac:dyDescent="0.2"/>
    <row r="292" ht="13.5" customHeight="1" x14ac:dyDescent="0.2"/>
    <row r="293" ht="13.5" customHeight="1" x14ac:dyDescent="0.2"/>
    <row r="294" ht="13.5" customHeight="1" x14ac:dyDescent="0.2"/>
    <row r="295" ht="13.5" customHeight="1" x14ac:dyDescent="0.2"/>
    <row r="296" ht="13.5" customHeight="1" x14ac:dyDescent="0.2"/>
    <row r="297" ht="13.5" customHeight="1" x14ac:dyDescent="0.2"/>
    <row r="298" ht="13.5" customHeight="1" x14ac:dyDescent="0.2"/>
    <row r="299" ht="13.5" customHeight="1" x14ac:dyDescent="0.2"/>
    <row r="300" ht="13.5" customHeight="1" x14ac:dyDescent="0.2"/>
    <row r="301" ht="13.5" customHeight="1" x14ac:dyDescent="0.2"/>
    <row r="302" ht="13.5" customHeight="1" x14ac:dyDescent="0.2"/>
    <row r="303" ht="13.5" customHeight="1" x14ac:dyDescent="0.2"/>
    <row r="304" ht="13.5" customHeight="1" x14ac:dyDescent="0.2"/>
    <row r="305" ht="13.5" customHeight="1" x14ac:dyDescent="0.2"/>
    <row r="306" ht="13.5" customHeight="1" x14ac:dyDescent="0.2"/>
    <row r="307" ht="13.5" customHeight="1" x14ac:dyDescent="0.2"/>
    <row r="308" ht="13.5" customHeight="1" x14ac:dyDescent="0.2"/>
    <row r="309" ht="13.5" customHeight="1" x14ac:dyDescent="0.2"/>
    <row r="310" ht="13.5" customHeight="1" x14ac:dyDescent="0.2"/>
    <row r="311" ht="13.5" customHeight="1" x14ac:dyDescent="0.2"/>
    <row r="312" ht="13.5" customHeight="1" x14ac:dyDescent="0.2"/>
    <row r="313" ht="13.5" customHeight="1" x14ac:dyDescent="0.2"/>
    <row r="314" ht="13.5" customHeight="1" x14ac:dyDescent="0.2"/>
    <row r="315" ht="13.5" customHeight="1" x14ac:dyDescent="0.2"/>
    <row r="316" ht="13.5" customHeight="1" x14ac:dyDescent="0.2"/>
    <row r="317" ht="13.5" customHeight="1" x14ac:dyDescent="0.2"/>
    <row r="318" ht="13.5" customHeight="1" x14ac:dyDescent="0.2"/>
    <row r="319" ht="13.5" customHeight="1" x14ac:dyDescent="0.2"/>
    <row r="320" ht="13.5" customHeight="1" x14ac:dyDescent="0.2"/>
    <row r="321" ht="13.5" customHeight="1" x14ac:dyDescent="0.2"/>
    <row r="322" ht="13.5" customHeight="1" x14ac:dyDescent="0.2"/>
    <row r="323" ht="13.5" customHeight="1" x14ac:dyDescent="0.2"/>
    <row r="324" ht="13.5" customHeight="1" x14ac:dyDescent="0.2"/>
    <row r="325" ht="13.5" customHeight="1" x14ac:dyDescent="0.2"/>
    <row r="326" ht="13.5" customHeight="1" x14ac:dyDescent="0.2"/>
    <row r="327" ht="13.5" customHeight="1" x14ac:dyDescent="0.2"/>
    <row r="328" ht="13.5" customHeight="1" x14ac:dyDescent="0.2"/>
    <row r="329" ht="13.5" customHeight="1" x14ac:dyDescent="0.2"/>
    <row r="330" ht="13.5" customHeight="1" x14ac:dyDescent="0.2"/>
    <row r="331" ht="13.5" customHeight="1" x14ac:dyDescent="0.2"/>
    <row r="332" ht="13.5" customHeight="1" x14ac:dyDescent="0.2"/>
    <row r="333" ht="13.5" customHeight="1" x14ac:dyDescent="0.2"/>
    <row r="334" ht="13.5" customHeight="1" x14ac:dyDescent="0.2"/>
    <row r="335" ht="13.5" customHeight="1" x14ac:dyDescent="0.2"/>
    <row r="336" ht="13.5" customHeight="1" x14ac:dyDescent="0.2"/>
    <row r="337" ht="13.5" customHeight="1" x14ac:dyDescent="0.2"/>
    <row r="338" ht="13.5" customHeight="1" x14ac:dyDescent="0.2"/>
    <row r="339" ht="13.5" customHeight="1" x14ac:dyDescent="0.2"/>
    <row r="340" ht="13.5" customHeight="1" x14ac:dyDescent="0.2"/>
    <row r="341" ht="13.5" customHeight="1" x14ac:dyDescent="0.2"/>
    <row r="342" ht="13.5" customHeight="1" x14ac:dyDescent="0.2"/>
    <row r="343" ht="13.5" customHeight="1" x14ac:dyDescent="0.2"/>
    <row r="344" ht="13.5" customHeight="1" x14ac:dyDescent="0.2"/>
    <row r="345" ht="13.5" customHeight="1" x14ac:dyDescent="0.2"/>
    <row r="346" ht="13.5" customHeight="1" x14ac:dyDescent="0.2"/>
    <row r="347" ht="13.5" customHeight="1" x14ac:dyDescent="0.2"/>
    <row r="348" ht="13.5" customHeight="1" x14ac:dyDescent="0.2"/>
    <row r="349" ht="13.5" customHeight="1" x14ac:dyDescent="0.2"/>
    <row r="350" ht="13.5" customHeight="1" x14ac:dyDescent="0.2"/>
    <row r="351" ht="13.5" customHeight="1" x14ac:dyDescent="0.2"/>
    <row r="352" ht="13.5" customHeight="1" x14ac:dyDescent="0.2"/>
    <row r="353" ht="13.5" customHeight="1" x14ac:dyDescent="0.2"/>
    <row r="354" ht="13.5" customHeight="1" x14ac:dyDescent="0.2"/>
    <row r="355" ht="13.5" customHeight="1" x14ac:dyDescent="0.2"/>
    <row r="356" ht="13.5" customHeight="1" x14ac:dyDescent="0.2"/>
    <row r="357" ht="13.5" customHeight="1" x14ac:dyDescent="0.2"/>
    <row r="358" ht="13.5" customHeight="1" x14ac:dyDescent="0.2"/>
    <row r="359" ht="13.5" customHeight="1" x14ac:dyDescent="0.2"/>
    <row r="360" ht="13.5" customHeight="1" x14ac:dyDescent="0.2"/>
    <row r="361" ht="13.5" customHeight="1" x14ac:dyDescent="0.2"/>
    <row r="362" ht="13.5" customHeight="1" x14ac:dyDescent="0.2"/>
    <row r="363" ht="13.5" customHeight="1" x14ac:dyDescent="0.2"/>
    <row r="364" ht="13.5" customHeight="1" x14ac:dyDescent="0.2"/>
    <row r="365" ht="13.5" customHeight="1" x14ac:dyDescent="0.2"/>
    <row r="366" ht="13.5" customHeight="1" x14ac:dyDescent="0.2"/>
    <row r="367" ht="13.5" customHeight="1" x14ac:dyDescent="0.2"/>
    <row r="368" ht="13.5" customHeight="1" x14ac:dyDescent="0.2"/>
    <row r="369" ht="13.5" customHeight="1" x14ac:dyDescent="0.2"/>
    <row r="370" ht="13.5" customHeight="1" x14ac:dyDescent="0.2"/>
    <row r="371" ht="13.5" customHeight="1" x14ac:dyDescent="0.2"/>
    <row r="372" ht="13.5" customHeight="1" x14ac:dyDescent="0.2"/>
    <row r="373" ht="13.5" customHeight="1" x14ac:dyDescent="0.2"/>
    <row r="374" ht="13.5" customHeight="1" x14ac:dyDescent="0.2"/>
    <row r="375" ht="13.5" customHeight="1" x14ac:dyDescent="0.2"/>
    <row r="376" ht="13.5" customHeight="1" x14ac:dyDescent="0.2"/>
    <row r="377" ht="13.5" customHeight="1" x14ac:dyDescent="0.2"/>
    <row r="378" ht="13.5" customHeight="1" x14ac:dyDescent="0.2"/>
    <row r="379" ht="13.5" customHeight="1" x14ac:dyDescent="0.2"/>
    <row r="380" ht="13.5" customHeight="1" x14ac:dyDescent="0.2"/>
    <row r="381" ht="13.5" customHeight="1" x14ac:dyDescent="0.2"/>
    <row r="382" ht="13.5" customHeight="1" x14ac:dyDescent="0.2"/>
    <row r="383" ht="13.5" customHeight="1" x14ac:dyDescent="0.2"/>
    <row r="384" ht="13.5" customHeight="1" x14ac:dyDescent="0.2"/>
    <row r="385" ht="13.5" customHeight="1" x14ac:dyDescent="0.2"/>
    <row r="386" ht="13.5" customHeight="1" x14ac:dyDescent="0.2"/>
    <row r="387" ht="13.5" customHeight="1" x14ac:dyDescent="0.2"/>
    <row r="388" ht="13.5" customHeight="1" x14ac:dyDescent="0.2"/>
    <row r="389" ht="13.5" customHeight="1" x14ac:dyDescent="0.2"/>
    <row r="390" ht="13.5" customHeight="1" x14ac:dyDescent="0.2"/>
    <row r="391" ht="13.5" customHeight="1" x14ac:dyDescent="0.2"/>
    <row r="392" ht="13.5" customHeight="1" x14ac:dyDescent="0.2"/>
    <row r="393" ht="13.5" customHeight="1" x14ac:dyDescent="0.2"/>
    <row r="394" ht="13.5" customHeight="1" x14ac:dyDescent="0.2"/>
    <row r="395" ht="13.5" customHeight="1" x14ac:dyDescent="0.2"/>
    <row r="396" ht="13.5" customHeight="1" x14ac:dyDescent="0.2"/>
  </sheetData>
  <mergeCells count="317">
    <mergeCell ref="CL38:CL41"/>
    <mergeCell ref="BX42:CA45"/>
    <mergeCell ref="AD31:AK33"/>
    <mergeCell ref="A28:G30"/>
    <mergeCell ref="AQ11:BG13"/>
    <mergeCell ref="CB54:CK57"/>
    <mergeCell ref="CL22:CL25"/>
    <mergeCell ref="CL26:CL29"/>
    <mergeCell ref="CB38:CK41"/>
    <mergeCell ref="BL34:BW37"/>
    <mergeCell ref="BX34:CA37"/>
    <mergeCell ref="H49:AC51"/>
    <mergeCell ref="AD49:AK51"/>
    <mergeCell ref="AL49:AL51"/>
    <mergeCell ref="BX46:CA49"/>
    <mergeCell ref="CB46:CK49"/>
    <mergeCell ref="CL46:CL49"/>
    <mergeCell ref="CL42:CL45"/>
    <mergeCell ref="CL50:CL53"/>
    <mergeCell ref="CL54:CL57"/>
    <mergeCell ref="A34:G36"/>
    <mergeCell ref="H34:AC36"/>
    <mergeCell ref="AD34:AK36"/>
    <mergeCell ref="BD49:BD51"/>
    <mergeCell ref="F2:H4"/>
    <mergeCell ref="CL62:CL65"/>
    <mergeCell ref="BI30:BK41"/>
    <mergeCell ref="BL30:BW33"/>
    <mergeCell ref="CL30:CL33"/>
    <mergeCell ref="BX22:CA25"/>
    <mergeCell ref="BL62:BW65"/>
    <mergeCell ref="BI58:BK65"/>
    <mergeCell ref="C20:AQ21"/>
    <mergeCell ref="BH17:BR19"/>
    <mergeCell ref="BS17:CL19"/>
    <mergeCell ref="A14:J19"/>
    <mergeCell ref="K14:AP19"/>
    <mergeCell ref="AQ14:BG19"/>
    <mergeCell ref="A22:G24"/>
    <mergeCell ref="CB62:CK65"/>
    <mergeCell ref="BX50:CA53"/>
    <mergeCell ref="CB50:CK53"/>
    <mergeCell ref="CB34:CK37"/>
    <mergeCell ref="BH8:BR10"/>
    <mergeCell ref="BS8:CL10"/>
    <mergeCell ref="BH2:BR4"/>
    <mergeCell ref="BS2:CL4"/>
    <mergeCell ref="BH5:BR7"/>
    <mergeCell ref="BS5:CL7"/>
    <mergeCell ref="BS11:CL13"/>
    <mergeCell ref="BH11:BR13"/>
    <mergeCell ref="BH14:BR16"/>
    <mergeCell ref="BS14:CL16"/>
    <mergeCell ref="CB30:CK33"/>
    <mergeCell ref="BX30:CA33"/>
    <mergeCell ref="AV25:BC27"/>
    <mergeCell ref="BD25:BD27"/>
    <mergeCell ref="BL58:BW61"/>
    <mergeCell ref="BL26:BW29"/>
    <mergeCell ref="BX26:CA29"/>
    <mergeCell ref="BI22:BK29"/>
    <mergeCell ref="BL22:BW25"/>
    <mergeCell ref="BI50:BW53"/>
    <mergeCell ref="CL58:CL61"/>
    <mergeCell ref="X59:AC62"/>
    <mergeCell ref="CB22:CK25"/>
    <mergeCell ref="BX58:CA61"/>
    <mergeCell ref="H28:AC30"/>
    <mergeCell ref="AU25:AU27"/>
    <mergeCell ref="AU28:AU30"/>
    <mergeCell ref="AV31:BC33"/>
    <mergeCell ref="AU34:AU36"/>
    <mergeCell ref="AV43:BC45"/>
    <mergeCell ref="AL34:AL36"/>
    <mergeCell ref="AM34:AT36"/>
    <mergeCell ref="BD43:BD45"/>
    <mergeCell ref="BI42:BW45"/>
    <mergeCell ref="BI46:BW49"/>
    <mergeCell ref="BX62:CA65"/>
    <mergeCell ref="CL34:CL37"/>
    <mergeCell ref="CB26:CK29"/>
    <mergeCell ref="BD37:BD39"/>
    <mergeCell ref="BL38:BW41"/>
    <mergeCell ref="BX38:CA41"/>
    <mergeCell ref="AV37:BC39"/>
    <mergeCell ref="BF22:BH57"/>
    <mergeCell ref="BI54:BW57"/>
    <mergeCell ref="BX54:CA57"/>
    <mergeCell ref="AV34:BC36"/>
    <mergeCell ref="BD34:BD36"/>
    <mergeCell ref="AL46:AL48"/>
    <mergeCell ref="AM46:AT48"/>
    <mergeCell ref="AU46:AU48"/>
    <mergeCell ref="AM43:AT45"/>
    <mergeCell ref="AU43:AU45"/>
    <mergeCell ref="A49:G51"/>
    <mergeCell ref="Z52:BD55"/>
    <mergeCell ref="AL43:AL45"/>
    <mergeCell ref="AM49:AT51"/>
    <mergeCell ref="AU49:AU51"/>
    <mergeCell ref="BD46:BD48"/>
    <mergeCell ref="CM22:CO132"/>
    <mergeCell ref="A25:G27"/>
    <mergeCell ref="H25:AC27"/>
    <mergeCell ref="AD25:AK27"/>
    <mergeCell ref="AL25:AL27"/>
    <mergeCell ref="AM25:AT27"/>
    <mergeCell ref="AL37:AL39"/>
    <mergeCell ref="AM37:AT39"/>
    <mergeCell ref="AU37:AU39"/>
    <mergeCell ref="AD28:AK30"/>
    <mergeCell ref="H22:AC24"/>
    <mergeCell ref="AD22:AL24"/>
    <mergeCell ref="AV22:BD24"/>
    <mergeCell ref="BD28:BD30"/>
    <mergeCell ref="AV28:BC30"/>
    <mergeCell ref="BD31:BD33"/>
    <mergeCell ref="AL28:AL30"/>
    <mergeCell ref="AM28:AT30"/>
    <mergeCell ref="CL70:CL73"/>
    <mergeCell ref="CB70:CK73"/>
    <mergeCell ref="CB42:CK45"/>
    <mergeCell ref="AV40:BC42"/>
    <mergeCell ref="BD40:BD42"/>
    <mergeCell ref="CB58:CK61"/>
    <mergeCell ref="A2:E4"/>
    <mergeCell ref="AM22:AU23"/>
    <mergeCell ref="AM24:AU24"/>
    <mergeCell ref="A46:G48"/>
    <mergeCell ref="H46:AC48"/>
    <mergeCell ref="AD46:AK48"/>
    <mergeCell ref="A43:G45"/>
    <mergeCell ref="H43:AC45"/>
    <mergeCell ref="AD43:AK45"/>
    <mergeCell ref="AP5:BF6"/>
    <mergeCell ref="I2:BA4"/>
    <mergeCell ref="H40:AC42"/>
    <mergeCell ref="AD40:AK42"/>
    <mergeCell ref="AL40:AL42"/>
    <mergeCell ref="A37:G39"/>
    <mergeCell ref="H37:AC39"/>
    <mergeCell ref="AD37:AK39"/>
    <mergeCell ref="AL31:AL33"/>
    <mergeCell ref="AM31:AT33"/>
    <mergeCell ref="AU31:AU33"/>
    <mergeCell ref="A31:G33"/>
    <mergeCell ref="H31:AC33"/>
    <mergeCell ref="A11:J13"/>
    <mergeCell ref="K11:AP13"/>
    <mergeCell ref="A40:G42"/>
    <mergeCell ref="AD59:AL62"/>
    <mergeCell ref="O52:Y55"/>
    <mergeCell ref="AV49:BC51"/>
    <mergeCell ref="AV46:BC48"/>
    <mergeCell ref="AM40:AT42"/>
    <mergeCell ref="C56:AR58"/>
    <mergeCell ref="AU40:AU42"/>
    <mergeCell ref="AM66:AT68"/>
    <mergeCell ref="AU66:AU68"/>
    <mergeCell ref="AV66:BC68"/>
    <mergeCell ref="AV63:BC65"/>
    <mergeCell ref="AV59:BD60"/>
    <mergeCell ref="AV61:BD62"/>
    <mergeCell ref="A63:W65"/>
    <mergeCell ref="X63:AC65"/>
    <mergeCell ref="A59:P62"/>
    <mergeCell ref="BD63:BD65"/>
    <mergeCell ref="AD63:AK65"/>
    <mergeCell ref="AL63:AL65"/>
    <mergeCell ref="AM63:AT65"/>
    <mergeCell ref="AU63:AU65"/>
    <mergeCell ref="AM59:AU62"/>
    <mergeCell ref="Q59:W62"/>
    <mergeCell ref="BI66:BK77"/>
    <mergeCell ref="BL66:BW69"/>
    <mergeCell ref="BX66:CA69"/>
    <mergeCell ref="AU72:AU74"/>
    <mergeCell ref="AU69:AU71"/>
    <mergeCell ref="A72:W74"/>
    <mergeCell ref="X72:AC74"/>
    <mergeCell ref="AD72:AK74"/>
    <mergeCell ref="AL72:AL74"/>
    <mergeCell ref="AM72:AT74"/>
    <mergeCell ref="A69:W71"/>
    <mergeCell ref="CL78:CL81"/>
    <mergeCell ref="BX82:CA85"/>
    <mergeCell ref="CB82:CK85"/>
    <mergeCell ref="CL82:CL85"/>
    <mergeCell ref="BX78:CA81"/>
    <mergeCell ref="A75:W77"/>
    <mergeCell ref="X75:AC77"/>
    <mergeCell ref="AD75:AK77"/>
    <mergeCell ref="AL75:AL77"/>
    <mergeCell ref="CL74:CL77"/>
    <mergeCell ref="AV75:BC77"/>
    <mergeCell ref="BD75:BD77"/>
    <mergeCell ref="BF58:BH93"/>
    <mergeCell ref="CL66:CL69"/>
    <mergeCell ref="CB78:CK81"/>
    <mergeCell ref="BI86:BW89"/>
    <mergeCell ref="BD66:BD68"/>
    <mergeCell ref="BD69:BD71"/>
    <mergeCell ref="BL70:BW73"/>
    <mergeCell ref="BX70:CA73"/>
    <mergeCell ref="BD72:BD74"/>
    <mergeCell ref="A66:W68"/>
    <mergeCell ref="X66:AC68"/>
    <mergeCell ref="AD66:AK68"/>
    <mergeCell ref="CB66:CK69"/>
    <mergeCell ref="CB74:CK77"/>
    <mergeCell ref="AM69:AT71"/>
    <mergeCell ref="A92:W94"/>
    <mergeCell ref="X92:AJ94"/>
    <mergeCell ref="AK92:AS94"/>
    <mergeCell ref="AT92:AT94"/>
    <mergeCell ref="AU92:BC94"/>
    <mergeCell ref="BD92:BD94"/>
    <mergeCell ref="BI78:BW81"/>
    <mergeCell ref="BI82:BW85"/>
    <mergeCell ref="X69:AC71"/>
    <mergeCell ref="AD69:AK71"/>
    <mergeCell ref="AL69:AL71"/>
    <mergeCell ref="C83:AK85"/>
    <mergeCell ref="Q78:AB80"/>
    <mergeCell ref="AC78:BD80"/>
    <mergeCell ref="AM75:AT77"/>
    <mergeCell ref="AU75:AU77"/>
    <mergeCell ref="AL66:AL68"/>
    <mergeCell ref="AV69:BC71"/>
    <mergeCell ref="AV72:BC74"/>
    <mergeCell ref="BL74:BW77"/>
    <mergeCell ref="BX74:CA77"/>
    <mergeCell ref="CL86:CL89"/>
    <mergeCell ref="A89:W91"/>
    <mergeCell ref="X89:AJ91"/>
    <mergeCell ref="AK89:AS91"/>
    <mergeCell ref="AT89:AT91"/>
    <mergeCell ref="AU89:BC91"/>
    <mergeCell ref="BD89:BD91"/>
    <mergeCell ref="BI90:BW93"/>
    <mergeCell ref="BX90:CA93"/>
    <mergeCell ref="CB90:CK93"/>
    <mergeCell ref="A86:W88"/>
    <mergeCell ref="X86:AJ88"/>
    <mergeCell ref="AK86:AT88"/>
    <mergeCell ref="AU86:BD88"/>
    <mergeCell ref="BX86:CA89"/>
    <mergeCell ref="CB86:CK89"/>
    <mergeCell ref="CL90:CL93"/>
    <mergeCell ref="AU98:BC100"/>
    <mergeCell ref="AK98:AS100"/>
    <mergeCell ref="AU101:BC103"/>
    <mergeCell ref="A101:W103"/>
    <mergeCell ref="X101:AJ103"/>
    <mergeCell ref="BD98:BD100"/>
    <mergeCell ref="A95:W97"/>
    <mergeCell ref="X95:AJ97"/>
    <mergeCell ref="AK95:AS97"/>
    <mergeCell ref="AT95:AT97"/>
    <mergeCell ref="AU95:BC97"/>
    <mergeCell ref="BD95:BD97"/>
    <mergeCell ref="A98:W100"/>
    <mergeCell ref="X98:AJ100"/>
    <mergeCell ref="AT98:AT100"/>
    <mergeCell ref="AK101:AS103"/>
    <mergeCell ref="AT101:AT103"/>
    <mergeCell ref="BD101:BD103"/>
    <mergeCell ref="C106:AW108"/>
    <mergeCell ref="C121:O128"/>
    <mergeCell ref="AM113:BC116"/>
    <mergeCell ref="AT121:BH124"/>
    <mergeCell ref="T113:T116"/>
    <mergeCell ref="U113:AK116"/>
    <mergeCell ref="AL113:AL116"/>
    <mergeCell ref="BH125:BH128"/>
    <mergeCell ref="AD125:AD128"/>
    <mergeCell ref="AE125:AR128"/>
    <mergeCell ref="AS125:AS128"/>
    <mergeCell ref="C113:S116"/>
    <mergeCell ref="P121:AD124"/>
    <mergeCell ref="AE121:AS124"/>
    <mergeCell ref="AT125:BG128"/>
    <mergeCell ref="BD113:BD116"/>
    <mergeCell ref="C118:AS120"/>
    <mergeCell ref="C109:T112"/>
    <mergeCell ref="U109:AL112"/>
    <mergeCell ref="AM109:BD112"/>
    <mergeCell ref="BI129:BW132"/>
    <mergeCell ref="BI121:BJ124"/>
    <mergeCell ref="BK121:BW124"/>
    <mergeCell ref="AN135:AQ136"/>
    <mergeCell ref="AR133:AU134"/>
    <mergeCell ref="BX125:CK128"/>
    <mergeCell ref="AB133:AB136"/>
    <mergeCell ref="CL133:CL136"/>
    <mergeCell ref="BX121:CL124"/>
    <mergeCell ref="BX133:CK136"/>
    <mergeCell ref="BW133:BW136"/>
    <mergeCell ref="BX129:CL132"/>
    <mergeCell ref="CL125:CL128"/>
    <mergeCell ref="BI133:BV136"/>
    <mergeCell ref="BI125:BV128"/>
    <mergeCell ref="BW125:BW128"/>
    <mergeCell ref="P125:AC128"/>
    <mergeCell ref="P133:AA136"/>
    <mergeCell ref="BH133:BH136"/>
    <mergeCell ref="AM133:AM134"/>
    <mergeCell ref="AN133:AQ134"/>
    <mergeCell ref="C129:O136"/>
    <mergeCell ref="P129:AB132"/>
    <mergeCell ref="AC129:AM132"/>
    <mergeCell ref="AN129:AU132"/>
    <mergeCell ref="AC133:AL134"/>
    <mergeCell ref="AV133:BG136"/>
    <mergeCell ref="AC135:AM136"/>
    <mergeCell ref="AV129:BH132"/>
    <mergeCell ref="AR135:AU136"/>
  </mergeCells>
  <phoneticPr fontId="1"/>
  <pageMargins left="0.39370078740157483" right="0.39370078740157483" top="0.23622047244094491" bottom="0.23622047244094491" header="0" footer="0"/>
  <pageSetup paperSize="9" scale="83" fitToWidth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848"/>
  <sheetViews>
    <sheetView zoomScaleNormal="100" workbookViewId="0"/>
  </sheetViews>
  <sheetFormatPr defaultRowHeight="13.2" x14ac:dyDescent="0.2"/>
  <cols>
    <col min="1" max="1" width="33" bestFit="1" customWidth="1"/>
    <col min="2" max="2" width="15.109375" bestFit="1" customWidth="1"/>
    <col min="3" max="3" width="17.21875" bestFit="1" customWidth="1"/>
    <col min="4" max="6" width="19.21875" bestFit="1" customWidth="1"/>
    <col min="7" max="7" width="21.33203125" bestFit="1" customWidth="1"/>
    <col min="8" max="8" width="25" customWidth="1"/>
    <col min="9" max="9" width="14.6640625" customWidth="1"/>
    <col min="10" max="10" width="12.6640625" customWidth="1"/>
    <col min="11" max="11" width="15" customWidth="1"/>
    <col min="12" max="12" width="14.88671875" customWidth="1"/>
    <col min="13" max="13" width="15.88671875" customWidth="1"/>
    <col min="14" max="14" width="13" bestFit="1" customWidth="1"/>
    <col min="15" max="15" width="10.44140625" bestFit="1" customWidth="1"/>
    <col min="16" max="16" width="25.109375" customWidth="1"/>
  </cols>
  <sheetData>
    <row r="1" spans="1:8" x14ac:dyDescent="0.2">
      <c r="A1" s="24" t="s">
        <v>124</v>
      </c>
      <c r="B1" s="25"/>
    </row>
    <row r="2" spans="1:8" x14ac:dyDescent="0.2">
      <c r="A2" s="24" t="s">
        <v>392</v>
      </c>
      <c r="B2" s="25"/>
    </row>
    <row r="4" spans="1:8" x14ac:dyDescent="0.2">
      <c r="H4" s="26"/>
    </row>
    <row r="5" spans="1:8" x14ac:dyDescent="0.2">
      <c r="A5" s="24" t="s">
        <v>586</v>
      </c>
      <c r="B5" s="27"/>
      <c r="C5" s="13"/>
      <c r="D5" s="17"/>
      <c r="E5" s="28"/>
      <c r="G5" s="14" t="s">
        <v>409</v>
      </c>
      <c r="H5" s="26"/>
    </row>
    <row r="6" spans="1:8" x14ac:dyDescent="0.2">
      <c r="A6" s="24" t="s">
        <v>587</v>
      </c>
      <c r="B6" s="27"/>
      <c r="C6" s="13"/>
      <c r="D6" s="17"/>
      <c r="E6" s="28"/>
      <c r="G6" s="15" t="s">
        <v>410</v>
      </c>
      <c r="H6" s="26"/>
    </row>
    <row r="7" spans="1:8" x14ac:dyDescent="0.2">
      <c r="A7" s="24" t="s">
        <v>588</v>
      </c>
      <c r="B7" s="27"/>
      <c r="C7" s="13"/>
      <c r="D7" s="17"/>
      <c r="E7" s="28"/>
      <c r="G7" s="16" t="s">
        <v>411</v>
      </c>
      <c r="H7" s="26"/>
    </row>
    <row r="8" spans="1:8" x14ac:dyDescent="0.2">
      <c r="A8" s="24" t="s">
        <v>0</v>
      </c>
      <c r="B8" s="29"/>
      <c r="G8" s="30" t="s">
        <v>416</v>
      </c>
      <c r="H8" s="26"/>
    </row>
    <row r="9" spans="1:8" x14ac:dyDescent="0.2">
      <c r="A9" s="24" t="s">
        <v>1</v>
      </c>
      <c r="B9" s="31"/>
      <c r="H9" s="26"/>
    </row>
    <row r="10" spans="1:8" x14ac:dyDescent="0.2">
      <c r="A10" s="24" t="s">
        <v>2</v>
      </c>
      <c r="B10" s="31"/>
    </row>
    <row r="11" spans="1:8" x14ac:dyDescent="0.2">
      <c r="A11" s="24" t="s">
        <v>3</v>
      </c>
      <c r="B11" s="31"/>
    </row>
    <row r="12" spans="1:8" x14ac:dyDescent="0.2">
      <c r="A12" s="24" t="s">
        <v>4</v>
      </c>
      <c r="B12" s="31"/>
    </row>
    <row r="13" spans="1:8" x14ac:dyDescent="0.2">
      <c r="A13" s="24" t="s">
        <v>5</v>
      </c>
      <c r="B13" s="31"/>
    </row>
    <row r="14" spans="1:8" x14ac:dyDescent="0.2">
      <c r="A14" s="24" t="s">
        <v>6</v>
      </c>
      <c r="B14" s="32"/>
    </row>
    <row r="15" spans="1:8" x14ac:dyDescent="0.2">
      <c r="A15" s="24" t="s">
        <v>589</v>
      </c>
      <c r="B15" s="31"/>
      <c r="C15" s="25"/>
      <c r="D15" s="25"/>
      <c r="E15" s="25"/>
      <c r="F15" s="25"/>
    </row>
    <row r="20" spans="1:4" x14ac:dyDescent="0.2">
      <c r="A20" s="24" t="s">
        <v>126</v>
      </c>
      <c r="B20" s="25"/>
    </row>
    <row r="21" spans="1:4" x14ac:dyDescent="0.2">
      <c r="A21" s="24" t="s">
        <v>127</v>
      </c>
      <c r="B21" s="25"/>
    </row>
    <row r="22" spans="1:4" x14ac:dyDescent="0.2">
      <c r="A22" s="24" t="s">
        <v>128</v>
      </c>
      <c r="B22" s="25"/>
    </row>
    <row r="23" spans="1:4" x14ac:dyDescent="0.2">
      <c r="A23" s="24" t="s">
        <v>129</v>
      </c>
      <c r="B23" s="25"/>
    </row>
    <row r="24" spans="1:4" x14ac:dyDescent="0.2">
      <c r="A24" s="24" t="s">
        <v>130</v>
      </c>
      <c r="B24" s="25"/>
    </row>
    <row r="25" spans="1:4" x14ac:dyDescent="0.2">
      <c r="A25" s="24" t="s">
        <v>131</v>
      </c>
      <c r="B25" s="25"/>
    </row>
    <row r="26" spans="1:4" x14ac:dyDescent="0.2">
      <c r="A26" s="24" t="s">
        <v>132</v>
      </c>
      <c r="B26" s="25"/>
    </row>
    <row r="27" spans="1:4" x14ac:dyDescent="0.2">
      <c r="A27" s="24" t="s">
        <v>133</v>
      </c>
      <c r="B27" s="25"/>
    </row>
    <row r="28" spans="1:4" x14ac:dyDescent="0.2">
      <c r="A28" s="24" t="s">
        <v>134</v>
      </c>
      <c r="B28" s="25"/>
    </row>
    <row r="29" spans="1:4" x14ac:dyDescent="0.2">
      <c r="A29" s="24" t="s">
        <v>135</v>
      </c>
      <c r="B29" s="25"/>
      <c r="C29" s="25"/>
      <c r="D29" s="35" t="s">
        <v>590</v>
      </c>
    </row>
    <row r="30" spans="1:4" x14ac:dyDescent="0.2">
      <c r="A30" s="24" t="s">
        <v>136</v>
      </c>
      <c r="B30" s="25"/>
    </row>
    <row r="31" spans="1:4" x14ac:dyDescent="0.2">
      <c r="A31" s="24" t="s">
        <v>137</v>
      </c>
      <c r="B31" s="25"/>
    </row>
    <row r="32" spans="1:4" x14ac:dyDescent="0.2">
      <c r="A32" s="33" t="s">
        <v>138</v>
      </c>
      <c r="B32" s="34"/>
    </row>
    <row r="33" spans="1:13" x14ac:dyDescent="0.2">
      <c r="A33" s="33" t="s">
        <v>139</v>
      </c>
      <c r="B33" s="35" t="s">
        <v>140</v>
      </c>
      <c r="C33" s="35" t="s">
        <v>141</v>
      </c>
      <c r="D33" s="35" t="s">
        <v>15</v>
      </c>
      <c r="E33" s="35" t="s">
        <v>142</v>
      </c>
      <c r="F33" s="35" t="s">
        <v>143</v>
      </c>
    </row>
    <row r="34" spans="1:13" x14ac:dyDescent="0.2">
      <c r="A34" s="36"/>
      <c r="B34" s="37"/>
      <c r="C34" s="37"/>
      <c r="D34" s="37"/>
      <c r="E34" s="37"/>
      <c r="F34" s="25"/>
    </row>
    <row r="35" spans="1:13" x14ac:dyDescent="0.2">
      <c r="A35" s="33" t="s">
        <v>144</v>
      </c>
      <c r="B35" s="35" t="s">
        <v>140</v>
      </c>
      <c r="C35" s="35" t="s">
        <v>141</v>
      </c>
      <c r="D35" s="35" t="s">
        <v>15</v>
      </c>
      <c r="E35" s="35" t="s">
        <v>142</v>
      </c>
      <c r="F35" s="35" t="s">
        <v>143</v>
      </c>
    </row>
    <row r="36" spans="1:13" x14ac:dyDescent="0.2">
      <c r="A36" s="36"/>
      <c r="B36" s="37"/>
      <c r="C36" s="37"/>
      <c r="D36" s="25"/>
      <c r="E36" s="25"/>
      <c r="F36" s="25"/>
    </row>
    <row r="37" spans="1:13" x14ac:dyDescent="0.2">
      <c r="A37" s="33" t="s">
        <v>145</v>
      </c>
      <c r="B37" s="35" t="s">
        <v>140</v>
      </c>
      <c r="C37" s="35" t="s">
        <v>141</v>
      </c>
      <c r="D37" s="35" t="s">
        <v>15</v>
      </c>
      <c r="E37" s="35" t="s">
        <v>142</v>
      </c>
      <c r="F37" s="35" t="s">
        <v>143</v>
      </c>
    </row>
    <row r="38" spans="1:13" x14ac:dyDescent="0.2">
      <c r="A38" s="36"/>
      <c r="B38" s="37"/>
      <c r="C38" s="37"/>
      <c r="D38" s="25"/>
      <c r="E38" s="25"/>
      <c r="F38" s="25"/>
    </row>
    <row r="39" spans="1:13" x14ac:dyDescent="0.2">
      <c r="A39" s="33" t="s">
        <v>146</v>
      </c>
      <c r="B39" s="35" t="s">
        <v>140</v>
      </c>
      <c r="C39" s="38"/>
      <c r="D39" s="38"/>
      <c r="E39" s="35" t="s">
        <v>142</v>
      </c>
      <c r="F39" s="35" t="s">
        <v>143</v>
      </c>
    </row>
    <row r="40" spans="1:13" x14ac:dyDescent="0.2">
      <c r="A40" s="36"/>
      <c r="B40" s="37"/>
      <c r="C40" s="39"/>
      <c r="D40" s="39"/>
      <c r="E40" s="25"/>
      <c r="F40" s="25"/>
    </row>
    <row r="41" spans="1:13" x14ac:dyDescent="0.2">
      <c r="A41" s="33" t="s">
        <v>147</v>
      </c>
      <c r="B41" s="35" t="s">
        <v>140</v>
      </c>
      <c r="C41" s="35" t="s">
        <v>141</v>
      </c>
      <c r="D41" s="38"/>
      <c r="E41" s="35" t="s">
        <v>142</v>
      </c>
      <c r="F41" s="35" t="s">
        <v>143</v>
      </c>
    </row>
    <row r="42" spans="1:13" x14ac:dyDescent="0.2">
      <c r="A42" s="40"/>
      <c r="B42" s="34"/>
      <c r="C42" s="34"/>
      <c r="D42" s="39"/>
      <c r="E42" s="34"/>
      <c r="F42" s="34"/>
    </row>
    <row r="43" spans="1:13" x14ac:dyDescent="0.2">
      <c r="A43" s="40"/>
      <c r="B43" s="35" t="s">
        <v>148</v>
      </c>
      <c r="C43" s="35" t="s">
        <v>149</v>
      </c>
      <c r="D43" s="35" t="s">
        <v>150</v>
      </c>
      <c r="E43" s="35" t="s">
        <v>151</v>
      </c>
      <c r="F43" s="35" t="s">
        <v>152</v>
      </c>
      <c r="G43" s="35" t="s">
        <v>153</v>
      </c>
      <c r="H43" s="35" t="s">
        <v>154</v>
      </c>
      <c r="I43" s="35" t="s">
        <v>155</v>
      </c>
      <c r="J43" s="35" t="s">
        <v>156</v>
      </c>
      <c r="K43" s="35" t="s">
        <v>157</v>
      </c>
      <c r="L43" s="35" t="s">
        <v>158</v>
      </c>
      <c r="M43" s="35" t="s">
        <v>159</v>
      </c>
    </row>
    <row r="44" spans="1:13" x14ac:dyDescent="0.2">
      <c r="A44" s="36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</row>
    <row r="45" spans="1:13" x14ac:dyDescent="0.2">
      <c r="A45" s="49" t="s">
        <v>160</v>
      </c>
      <c r="B45" s="35" t="s">
        <v>140</v>
      </c>
      <c r="C45" s="35" t="s">
        <v>161</v>
      </c>
      <c r="D45" s="35" t="s">
        <v>162</v>
      </c>
      <c r="E45" s="35" t="s">
        <v>658</v>
      </c>
      <c r="F45" s="35" t="s">
        <v>163</v>
      </c>
      <c r="G45" s="35" t="s">
        <v>164</v>
      </c>
      <c r="H45" s="35" t="s">
        <v>165</v>
      </c>
      <c r="I45" s="35" t="s">
        <v>143</v>
      </c>
      <c r="J45" s="35" t="s">
        <v>642</v>
      </c>
      <c r="K45" s="35" t="s">
        <v>643</v>
      </c>
    </row>
    <row r="46" spans="1:13" x14ac:dyDescent="0.2">
      <c r="A46" s="78"/>
      <c r="B46" s="25"/>
      <c r="C46" s="25"/>
      <c r="D46" s="25"/>
      <c r="E46" s="48"/>
      <c r="F46" s="25"/>
      <c r="G46" s="25"/>
      <c r="H46" s="25"/>
      <c r="I46" s="25"/>
      <c r="J46" s="48"/>
      <c r="K46" s="48"/>
    </row>
    <row r="47" spans="1:13" x14ac:dyDescent="0.2">
      <c r="A47" s="33" t="s">
        <v>166</v>
      </c>
      <c r="B47" s="35" t="s">
        <v>140</v>
      </c>
      <c r="C47" s="38"/>
      <c r="D47" s="35" t="s">
        <v>162</v>
      </c>
      <c r="E47" s="35" t="s">
        <v>142</v>
      </c>
      <c r="F47" s="35" t="s">
        <v>143</v>
      </c>
    </row>
    <row r="48" spans="1:13" x14ac:dyDescent="0.2">
      <c r="A48" s="36"/>
      <c r="B48" s="37"/>
      <c r="C48" s="39"/>
      <c r="D48" s="25"/>
      <c r="E48" s="37"/>
      <c r="F48" s="25"/>
      <c r="G48" s="86" t="s">
        <v>657</v>
      </c>
      <c r="H48" s="87"/>
      <c r="I48" s="87"/>
      <c r="J48" s="87"/>
      <c r="K48" s="88"/>
    </row>
    <row r="49" spans="1:11" x14ac:dyDescent="0.2">
      <c r="A49" s="33" t="s">
        <v>167</v>
      </c>
      <c r="B49" s="35" t="s">
        <v>140</v>
      </c>
      <c r="C49" s="35" t="s">
        <v>141</v>
      </c>
      <c r="D49" s="38"/>
      <c r="E49" s="35" t="s">
        <v>142</v>
      </c>
      <c r="F49" s="35" t="s">
        <v>143</v>
      </c>
      <c r="G49" s="35" t="s">
        <v>140</v>
      </c>
      <c r="H49" s="35" t="s">
        <v>141</v>
      </c>
      <c r="I49" s="38"/>
      <c r="J49" s="35" t="s">
        <v>142</v>
      </c>
      <c r="K49" s="35" t="s">
        <v>143</v>
      </c>
    </row>
    <row r="50" spans="1:11" x14ac:dyDescent="0.2">
      <c r="A50" s="36"/>
      <c r="B50" s="37"/>
      <c r="C50" s="37"/>
      <c r="D50" s="39"/>
      <c r="E50" s="37"/>
      <c r="F50" s="25"/>
      <c r="G50" s="89"/>
      <c r="H50" s="37"/>
      <c r="I50" s="39"/>
      <c r="J50" s="89"/>
      <c r="K50" s="25"/>
    </row>
    <row r="51" spans="1:11" x14ac:dyDescent="0.2">
      <c r="A51" s="33" t="s">
        <v>591</v>
      </c>
      <c r="B51" s="35" t="s">
        <v>142</v>
      </c>
    </row>
    <row r="52" spans="1:11" x14ac:dyDescent="0.2">
      <c r="A52" s="40"/>
      <c r="B52" s="41"/>
    </row>
    <row r="53" spans="1:11" x14ac:dyDescent="0.2">
      <c r="A53" s="24"/>
      <c r="B53" s="35" t="s">
        <v>140</v>
      </c>
      <c r="C53" s="35" t="s">
        <v>141</v>
      </c>
      <c r="D53" s="35" t="s">
        <v>162</v>
      </c>
      <c r="E53" s="35" t="s">
        <v>393</v>
      </c>
      <c r="F53" s="35" t="s">
        <v>168</v>
      </c>
      <c r="G53" s="35" t="s">
        <v>169</v>
      </c>
      <c r="H53" s="35" t="s">
        <v>143</v>
      </c>
      <c r="I53" s="35" t="s">
        <v>394</v>
      </c>
    </row>
    <row r="54" spans="1:11" x14ac:dyDescent="0.2">
      <c r="A54" s="24" t="s">
        <v>170</v>
      </c>
      <c r="B54" s="37"/>
      <c r="C54" s="37"/>
      <c r="D54" s="37"/>
      <c r="E54" s="37"/>
      <c r="F54" s="37"/>
      <c r="G54" s="25"/>
      <c r="H54" s="37"/>
      <c r="I54" s="42"/>
    </row>
    <row r="55" spans="1:11" x14ac:dyDescent="0.2">
      <c r="A55" s="24" t="s">
        <v>171</v>
      </c>
      <c r="B55" s="25"/>
      <c r="C55" s="25"/>
      <c r="D55" s="25"/>
      <c r="E55" s="25"/>
      <c r="F55" s="25"/>
      <c r="G55" s="25"/>
      <c r="H55" s="25"/>
      <c r="I55" s="42"/>
    </row>
    <row r="56" spans="1:11" x14ac:dyDescent="0.2">
      <c r="A56" s="24" t="s">
        <v>172</v>
      </c>
      <c r="B56" s="25"/>
      <c r="C56" s="25"/>
      <c r="D56" s="25"/>
      <c r="E56" s="25"/>
      <c r="F56" s="37"/>
      <c r="G56" s="25"/>
      <c r="H56" s="25"/>
      <c r="I56" s="42"/>
    </row>
    <row r="58" spans="1:11" x14ac:dyDescent="0.2">
      <c r="A58" s="33" t="s">
        <v>173</v>
      </c>
      <c r="B58" s="35" t="s">
        <v>142</v>
      </c>
    </row>
    <row r="59" spans="1:11" x14ac:dyDescent="0.2">
      <c r="A59" s="36"/>
      <c r="B59" s="25"/>
    </row>
    <row r="61" spans="1:11" x14ac:dyDescent="0.2">
      <c r="A61" s="33" t="s">
        <v>174</v>
      </c>
      <c r="B61" s="35" t="s">
        <v>175</v>
      </c>
      <c r="C61" s="35" t="s">
        <v>176</v>
      </c>
      <c r="D61" s="35" t="s">
        <v>177</v>
      </c>
      <c r="E61" s="35" t="s">
        <v>178</v>
      </c>
      <c r="F61" s="35" t="s">
        <v>179</v>
      </c>
      <c r="G61" s="35" t="s">
        <v>180</v>
      </c>
      <c r="H61" s="35" t="s">
        <v>181</v>
      </c>
      <c r="I61" s="35" t="s">
        <v>182</v>
      </c>
      <c r="J61" s="35" t="s">
        <v>183</v>
      </c>
    </row>
    <row r="62" spans="1:11" x14ac:dyDescent="0.2">
      <c r="A62" s="36"/>
      <c r="B62" s="25"/>
      <c r="C62" s="25"/>
      <c r="D62" s="43"/>
      <c r="E62" s="43"/>
      <c r="F62" s="43"/>
      <c r="G62" s="25"/>
      <c r="H62" s="25"/>
      <c r="I62" s="25"/>
      <c r="J62" s="25"/>
    </row>
    <row r="63" spans="1:11" x14ac:dyDescent="0.2">
      <c r="A63" s="33" t="s">
        <v>184</v>
      </c>
      <c r="B63" s="35" t="s">
        <v>175</v>
      </c>
      <c r="C63" s="35" t="s">
        <v>176</v>
      </c>
      <c r="D63" s="35" t="s">
        <v>185</v>
      </c>
      <c r="E63" s="35" t="s">
        <v>186</v>
      </c>
      <c r="F63" s="35" t="s">
        <v>187</v>
      </c>
      <c r="G63" s="35" t="s">
        <v>188</v>
      </c>
      <c r="H63" s="35" t="s">
        <v>181</v>
      </c>
      <c r="I63" s="35" t="s">
        <v>182</v>
      </c>
      <c r="J63" s="35" t="s">
        <v>644</v>
      </c>
    </row>
    <row r="64" spans="1:11" x14ac:dyDescent="0.2">
      <c r="A64" s="36"/>
      <c r="B64" s="34"/>
      <c r="C64" s="34"/>
      <c r="D64" s="34"/>
      <c r="E64" s="34"/>
      <c r="F64" s="44"/>
      <c r="G64" s="34"/>
      <c r="H64" s="34"/>
      <c r="I64" s="34"/>
      <c r="J64" s="37"/>
    </row>
    <row r="65" spans="1:11" x14ac:dyDescent="0.2">
      <c r="A65" s="33" t="s">
        <v>189</v>
      </c>
      <c r="B65" s="35" t="s">
        <v>190</v>
      </c>
      <c r="C65" s="35" t="s">
        <v>191</v>
      </c>
      <c r="D65" s="35" t="s">
        <v>192</v>
      </c>
      <c r="E65" s="35" t="s">
        <v>193</v>
      </c>
      <c r="F65" s="35" t="s">
        <v>194</v>
      </c>
      <c r="G65" s="35" t="s">
        <v>195</v>
      </c>
      <c r="H65" s="35" t="s">
        <v>196</v>
      </c>
      <c r="I65" s="35" t="s">
        <v>197</v>
      </c>
      <c r="J65" s="35" t="s">
        <v>198</v>
      </c>
      <c r="K65" s="35" t="s">
        <v>199</v>
      </c>
    </row>
    <row r="66" spans="1:11" x14ac:dyDescent="0.2">
      <c r="A66" s="36"/>
      <c r="B66" s="45"/>
      <c r="C66" s="45"/>
      <c r="D66" s="37"/>
      <c r="E66" s="37"/>
      <c r="F66" s="37"/>
      <c r="G66" s="37"/>
      <c r="H66" s="37"/>
      <c r="I66" s="37"/>
      <c r="J66" s="37"/>
      <c r="K66" s="37"/>
    </row>
    <row r="67" spans="1:11" x14ac:dyDescent="0.2">
      <c r="A67" s="33" t="s">
        <v>200</v>
      </c>
      <c r="B67" s="35" t="s">
        <v>190</v>
      </c>
      <c r="C67" s="35" t="s">
        <v>201</v>
      </c>
      <c r="D67" s="35" t="s">
        <v>395</v>
      </c>
      <c r="E67" s="35" t="s">
        <v>396</v>
      </c>
      <c r="F67" s="35" t="s">
        <v>397</v>
      </c>
    </row>
    <row r="68" spans="1:11" x14ac:dyDescent="0.2">
      <c r="A68" s="36"/>
      <c r="B68" s="34"/>
      <c r="C68" s="34"/>
      <c r="D68" s="34"/>
      <c r="E68" s="34"/>
      <c r="F68" s="34"/>
    </row>
    <row r="69" spans="1:11" s="5" customFormat="1" x14ac:dyDescent="0.2">
      <c r="A69" s="33" t="s">
        <v>202</v>
      </c>
      <c r="B69" s="35" t="s">
        <v>175</v>
      </c>
      <c r="C69" s="35" t="s">
        <v>176</v>
      </c>
      <c r="D69" s="35" t="s">
        <v>203</v>
      </c>
      <c r="E69" s="35" t="s">
        <v>204</v>
      </c>
      <c r="F69" s="35" t="s">
        <v>205</v>
      </c>
      <c r="G69" s="35" t="s">
        <v>206</v>
      </c>
      <c r="H69" s="35" t="s">
        <v>207</v>
      </c>
    </row>
    <row r="70" spans="1:11" s="5" customFormat="1" x14ac:dyDescent="0.2">
      <c r="A70" s="36"/>
      <c r="B70" s="42"/>
      <c r="C70" s="42"/>
      <c r="D70" s="42"/>
      <c r="E70" s="42"/>
      <c r="F70" s="42"/>
      <c r="G70" s="42"/>
      <c r="H70" s="42"/>
    </row>
    <row r="71" spans="1:11" s="5" customFormat="1" x14ac:dyDescent="0.2">
      <c r="A71" s="33" t="s">
        <v>208</v>
      </c>
      <c r="B71" s="35" t="s">
        <v>209</v>
      </c>
      <c r="C71" s="35" t="s">
        <v>210</v>
      </c>
      <c r="D71" s="35" t="s">
        <v>211</v>
      </c>
      <c r="E71" s="42"/>
      <c r="F71" s="42"/>
    </row>
    <row r="72" spans="1:11" s="5" customFormat="1" x14ac:dyDescent="0.2">
      <c r="A72" s="40"/>
      <c r="B72" s="46"/>
      <c r="C72" s="42"/>
    </row>
    <row r="73" spans="1:11" s="5" customFormat="1" x14ac:dyDescent="0.2">
      <c r="A73" s="40"/>
      <c r="B73" s="46"/>
      <c r="C73" s="42"/>
    </row>
    <row r="74" spans="1:11" s="5" customFormat="1" x14ac:dyDescent="0.2">
      <c r="A74" s="40"/>
      <c r="B74" s="46"/>
      <c r="C74" s="42"/>
    </row>
    <row r="75" spans="1:11" s="5" customFormat="1" x14ac:dyDescent="0.2">
      <c r="A75" s="36"/>
      <c r="B75" s="46"/>
      <c r="C75" s="42"/>
    </row>
    <row r="76" spans="1:11" x14ac:dyDescent="0.2">
      <c r="A76" s="33" t="s">
        <v>212</v>
      </c>
      <c r="B76" s="35" t="s">
        <v>209</v>
      </c>
      <c r="C76" s="35" t="s">
        <v>210</v>
      </c>
      <c r="D76" s="35" t="s">
        <v>211</v>
      </c>
      <c r="E76" s="25"/>
      <c r="F76" s="25"/>
    </row>
    <row r="77" spans="1:11" x14ac:dyDescent="0.2">
      <c r="A77" s="40"/>
      <c r="B77" s="43"/>
      <c r="C77" s="25"/>
      <c r="D77" s="5"/>
    </row>
    <row r="78" spans="1:11" x14ac:dyDescent="0.2">
      <c r="A78" s="40"/>
      <c r="B78" s="43"/>
      <c r="C78" s="25"/>
      <c r="D78" s="5"/>
    </row>
    <row r="79" spans="1:11" x14ac:dyDescent="0.2">
      <c r="A79" s="40"/>
      <c r="B79" s="43"/>
      <c r="C79" s="25"/>
      <c r="D79" s="5"/>
    </row>
    <row r="80" spans="1:11" x14ac:dyDescent="0.2">
      <c r="A80" s="36"/>
      <c r="B80" s="43"/>
      <c r="C80" s="25"/>
      <c r="D80" s="5"/>
    </row>
    <row r="81" spans="1:6" s="5" customFormat="1" x14ac:dyDescent="0.2">
      <c r="A81" s="33" t="s">
        <v>213</v>
      </c>
      <c r="B81" s="35" t="s">
        <v>209</v>
      </c>
      <c r="C81" s="35" t="s">
        <v>210</v>
      </c>
      <c r="D81" s="35" t="s">
        <v>211</v>
      </c>
      <c r="E81" s="42"/>
      <c r="F81" s="42"/>
    </row>
    <row r="82" spans="1:6" s="5" customFormat="1" x14ac:dyDescent="0.2">
      <c r="A82" s="40"/>
      <c r="B82" s="46"/>
      <c r="C82" s="42"/>
    </row>
    <row r="83" spans="1:6" s="5" customFormat="1" x14ac:dyDescent="0.2">
      <c r="A83" s="40"/>
      <c r="B83" s="46"/>
      <c r="C83" s="42"/>
    </row>
    <row r="84" spans="1:6" s="5" customFormat="1" x14ac:dyDescent="0.2">
      <c r="A84" s="40"/>
      <c r="B84" s="46"/>
      <c r="C84" s="42"/>
    </row>
    <row r="85" spans="1:6" s="5" customFormat="1" x14ac:dyDescent="0.2">
      <c r="A85" s="36"/>
      <c r="B85" s="46"/>
      <c r="C85" s="42"/>
    </row>
    <row r="86" spans="1:6" x14ac:dyDescent="0.2">
      <c r="A86" s="33" t="s">
        <v>214</v>
      </c>
      <c r="B86" s="35" t="s">
        <v>209</v>
      </c>
      <c r="C86" s="35" t="s">
        <v>210</v>
      </c>
      <c r="D86" s="35" t="s">
        <v>592</v>
      </c>
      <c r="E86" s="25"/>
      <c r="F86" s="25"/>
    </row>
    <row r="87" spans="1:6" x14ac:dyDescent="0.2">
      <c r="A87" s="40"/>
      <c r="B87" s="43"/>
      <c r="C87" s="25"/>
      <c r="D87" s="5"/>
    </row>
    <row r="88" spans="1:6" x14ac:dyDescent="0.2">
      <c r="A88" s="40"/>
      <c r="B88" s="43"/>
      <c r="C88" s="25"/>
      <c r="D88" s="5"/>
    </row>
    <row r="89" spans="1:6" x14ac:dyDescent="0.2">
      <c r="A89" s="40"/>
      <c r="B89" s="43"/>
      <c r="C89" s="25"/>
      <c r="D89" s="5"/>
    </row>
    <row r="90" spans="1:6" x14ac:dyDescent="0.2">
      <c r="A90" s="36"/>
      <c r="B90" s="43"/>
      <c r="C90" s="25"/>
      <c r="D90" s="5"/>
    </row>
    <row r="91" spans="1:6" s="5" customFormat="1" x14ac:dyDescent="0.2">
      <c r="A91" s="33" t="s">
        <v>215</v>
      </c>
      <c r="B91" s="35" t="s">
        <v>209</v>
      </c>
      <c r="C91" s="35" t="s">
        <v>210</v>
      </c>
      <c r="D91" s="35" t="s">
        <v>211</v>
      </c>
      <c r="E91" s="42"/>
      <c r="F91" s="42"/>
    </row>
    <row r="92" spans="1:6" s="5" customFormat="1" x14ac:dyDescent="0.2">
      <c r="A92" s="40"/>
      <c r="B92" s="46"/>
      <c r="C92" s="42"/>
    </row>
    <row r="93" spans="1:6" s="5" customFormat="1" x14ac:dyDescent="0.2">
      <c r="A93" s="40"/>
      <c r="B93" s="46"/>
      <c r="C93" s="42"/>
    </row>
    <row r="94" spans="1:6" s="5" customFormat="1" x14ac:dyDescent="0.2">
      <c r="A94" s="40"/>
      <c r="B94" s="46"/>
      <c r="C94" s="42"/>
    </row>
    <row r="95" spans="1:6" x14ac:dyDescent="0.2">
      <c r="A95" s="36"/>
      <c r="B95" s="43"/>
      <c r="C95" s="25"/>
    </row>
    <row r="96" spans="1:6" x14ac:dyDescent="0.2">
      <c r="A96" s="47"/>
      <c r="B96" s="47"/>
      <c r="C96" s="47"/>
    </row>
    <row r="97" spans="1:7" x14ac:dyDescent="0.2">
      <c r="A97" s="33" t="s">
        <v>217</v>
      </c>
      <c r="B97" s="35" t="s">
        <v>175</v>
      </c>
      <c r="C97" s="35" t="s">
        <v>176</v>
      </c>
      <c r="D97" s="35" t="s">
        <v>218</v>
      </c>
      <c r="E97" s="35" t="s">
        <v>219</v>
      </c>
    </row>
    <row r="98" spans="1:7" x14ac:dyDescent="0.2">
      <c r="A98" s="36"/>
      <c r="B98" s="25"/>
      <c r="C98" s="25"/>
      <c r="D98" s="25"/>
      <c r="E98" s="25"/>
    </row>
    <row r="99" spans="1:7" x14ac:dyDescent="0.2">
      <c r="A99" s="33" t="s">
        <v>220</v>
      </c>
      <c r="B99" s="35" t="s">
        <v>209</v>
      </c>
      <c r="C99" s="35" t="s">
        <v>210</v>
      </c>
      <c r="D99" s="35" t="s">
        <v>211</v>
      </c>
      <c r="E99" s="25"/>
      <c r="F99" s="25"/>
    </row>
    <row r="100" spans="1:7" x14ac:dyDescent="0.2">
      <c r="A100" s="40"/>
      <c r="B100" s="43"/>
      <c r="C100" s="25"/>
      <c r="D100" s="5"/>
    </row>
    <row r="101" spans="1:7" x14ac:dyDescent="0.2">
      <c r="A101" s="40"/>
      <c r="B101" s="43"/>
      <c r="C101" s="25"/>
      <c r="D101" s="5"/>
    </row>
    <row r="102" spans="1:7" x14ac:dyDescent="0.2">
      <c r="A102" s="40"/>
      <c r="B102" s="43"/>
      <c r="C102" s="25"/>
      <c r="D102" s="5"/>
    </row>
    <row r="103" spans="1:7" x14ac:dyDescent="0.2">
      <c r="A103" s="36"/>
      <c r="B103" s="43"/>
      <c r="C103" s="25"/>
      <c r="D103" s="5"/>
    </row>
    <row r="104" spans="1:7" x14ac:dyDescent="0.2">
      <c r="A104" s="33" t="s">
        <v>221</v>
      </c>
      <c r="B104" s="35" t="s">
        <v>209</v>
      </c>
      <c r="C104" s="35" t="s">
        <v>210</v>
      </c>
      <c r="D104" s="35" t="s">
        <v>211</v>
      </c>
      <c r="E104" s="25"/>
      <c r="F104" s="25"/>
    </row>
    <row r="105" spans="1:7" x14ac:dyDescent="0.2">
      <c r="A105" s="40"/>
      <c r="B105" s="43"/>
      <c r="C105" s="25"/>
      <c r="D105" s="5"/>
    </row>
    <row r="106" spans="1:7" x14ac:dyDescent="0.2">
      <c r="A106" s="40"/>
      <c r="B106" s="43"/>
      <c r="C106" s="25"/>
    </row>
    <row r="107" spans="1:7" x14ac:dyDescent="0.2">
      <c r="A107" s="40"/>
      <c r="B107" s="43"/>
      <c r="C107" s="25"/>
    </row>
    <row r="108" spans="1:7" x14ac:dyDescent="0.2">
      <c r="A108" s="36"/>
      <c r="B108" s="43"/>
      <c r="C108" s="25"/>
    </row>
    <row r="110" spans="1:7" x14ac:dyDescent="0.2">
      <c r="A110" s="33" t="s">
        <v>222</v>
      </c>
      <c r="B110" s="35" t="s">
        <v>175</v>
      </c>
      <c r="C110" s="35" t="s">
        <v>176</v>
      </c>
      <c r="D110" s="35" t="s">
        <v>223</v>
      </c>
      <c r="E110" s="35" t="s">
        <v>224</v>
      </c>
      <c r="F110" s="35" t="s">
        <v>225</v>
      </c>
      <c r="G110" s="35" t="s">
        <v>226</v>
      </c>
    </row>
    <row r="111" spans="1:7" x14ac:dyDescent="0.2">
      <c r="A111" s="36"/>
      <c r="B111" s="25"/>
      <c r="C111" s="25"/>
      <c r="D111" s="37"/>
      <c r="E111" s="37"/>
      <c r="F111" s="37"/>
      <c r="G111" s="37"/>
    </row>
    <row r="112" spans="1:7" x14ac:dyDescent="0.2">
      <c r="A112" s="33" t="s">
        <v>227</v>
      </c>
      <c r="B112" s="35" t="s">
        <v>175</v>
      </c>
      <c r="C112" s="35" t="s">
        <v>176</v>
      </c>
      <c r="D112" s="35" t="s">
        <v>228</v>
      </c>
      <c r="E112" s="35" t="s">
        <v>398</v>
      </c>
      <c r="F112" s="35" t="s">
        <v>399</v>
      </c>
    </row>
    <row r="113" spans="1:6" x14ac:dyDescent="0.2">
      <c r="A113" s="36"/>
      <c r="B113" s="25"/>
      <c r="C113" s="25"/>
      <c r="D113" s="25"/>
      <c r="E113" s="25"/>
      <c r="F113" s="25"/>
    </row>
    <row r="114" spans="1:6" x14ac:dyDescent="0.2">
      <c r="A114" s="33" t="s">
        <v>229</v>
      </c>
      <c r="B114" s="35" t="s">
        <v>175</v>
      </c>
      <c r="C114" s="35" t="s">
        <v>176</v>
      </c>
    </row>
    <row r="115" spans="1:6" x14ac:dyDescent="0.2">
      <c r="A115" s="36"/>
      <c r="B115" s="25"/>
      <c r="C115" s="25"/>
    </row>
    <row r="116" spans="1:6" x14ac:dyDescent="0.2">
      <c r="A116" s="33" t="s">
        <v>230</v>
      </c>
      <c r="B116" s="35" t="s">
        <v>175</v>
      </c>
      <c r="C116" s="35" t="s">
        <v>176</v>
      </c>
      <c r="D116" s="35" t="s">
        <v>185</v>
      </c>
      <c r="E116" s="35" t="s">
        <v>231</v>
      </c>
      <c r="F116" s="35" t="s">
        <v>417</v>
      </c>
    </row>
    <row r="117" spans="1:6" x14ac:dyDescent="0.2">
      <c r="A117" s="40"/>
      <c r="B117" s="42"/>
      <c r="C117" s="42"/>
      <c r="D117" s="42"/>
      <c r="E117" s="42"/>
      <c r="F117" s="42"/>
    </row>
    <row r="118" spans="1:6" x14ac:dyDescent="0.2">
      <c r="A118" s="40"/>
      <c r="B118" s="42"/>
      <c r="C118" s="42"/>
      <c r="D118" s="42"/>
      <c r="E118" s="42"/>
      <c r="F118" s="42"/>
    </row>
    <row r="119" spans="1:6" x14ac:dyDescent="0.2">
      <c r="A119" s="40"/>
      <c r="B119" s="42"/>
      <c r="C119" s="42"/>
      <c r="D119" s="42"/>
      <c r="E119" s="42"/>
      <c r="F119" s="42"/>
    </row>
    <row r="120" spans="1:6" x14ac:dyDescent="0.2">
      <c r="A120" s="40"/>
      <c r="B120" s="42"/>
      <c r="C120" s="42"/>
      <c r="D120" s="42"/>
      <c r="E120" s="42"/>
      <c r="F120" s="42"/>
    </row>
    <row r="121" spans="1:6" x14ac:dyDescent="0.2">
      <c r="A121" s="40"/>
      <c r="B121" s="42"/>
      <c r="C121" s="42"/>
      <c r="D121" s="42"/>
      <c r="E121" s="42"/>
      <c r="F121" s="42"/>
    </row>
    <row r="122" spans="1:6" x14ac:dyDescent="0.2">
      <c r="A122" s="40"/>
      <c r="B122" s="42"/>
      <c r="C122" s="42"/>
      <c r="D122" s="42"/>
      <c r="E122" s="42"/>
      <c r="F122" s="42"/>
    </row>
    <row r="123" spans="1:6" x14ac:dyDescent="0.2">
      <c r="A123" s="40"/>
      <c r="B123" s="42"/>
      <c r="C123" s="42"/>
      <c r="D123" s="42"/>
      <c r="E123" s="42"/>
      <c r="F123" s="42"/>
    </row>
    <row r="124" spans="1:6" x14ac:dyDescent="0.2">
      <c r="A124" s="40"/>
      <c r="B124" s="42"/>
      <c r="C124" s="42"/>
      <c r="D124" s="42"/>
      <c r="E124" s="42"/>
      <c r="F124" s="42"/>
    </row>
    <row r="125" spans="1:6" x14ac:dyDescent="0.2">
      <c r="A125" s="40"/>
      <c r="B125" s="42"/>
      <c r="C125" s="42"/>
      <c r="D125" s="42"/>
      <c r="E125" s="42"/>
      <c r="F125" s="42"/>
    </row>
    <row r="126" spans="1:6" x14ac:dyDescent="0.2">
      <c r="A126" s="40"/>
      <c r="B126" s="42"/>
      <c r="C126" s="42"/>
      <c r="D126" s="42"/>
      <c r="E126" s="42"/>
      <c r="F126" s="42"/>
    </row>
    <row r="127" spans="1:6" x14ac:dyDescent="0.2">
      <c r="A127" s="40"/>
      <c r="B127" s="42"/>
      <c r="C127" s="42"/>
      <c r="D127" s="42"/>
      <c r="E127" s="42"/>
      <c r="F127" s="42"/>
    </row>
    <row r="128" spans="1:6" x14ac:dyDescent="0.2">
      <c r="A128" s="36"/>
      <c r="B128" s="79"/>
      <c r="C128" s="79"/>
      <c r="D128" s="42"/>
      <c r="E128" s="42"/>
      <c r="F128" s="42"/>
    </row>
    <row r="129" spans="1:14" x14ac:dyDescent="0.2">
      <c r="A129" s="24"/>
      <c r="B129" s="35" t="s">
        <v>185</v>
      </c>
      <c r="C129" s="35" t="s">
        <v>400</v>
      </c>
      <c r="D129" s="35" t="s">
        <v>125</v>
      </c>
      <c r="E129" s="35" t="s">
        <v>7</v>
      </c>
      <c r="F129" s="35" t="s">
        <v>8</v>
      </c>
      <c r="G129" s="35" t="s">
        <v>9</v>
      </c>
      <c r="H129" s="35" t="s">
        <v>233</v>
      </c>
      <c r="I129" s="35" t="s">
        <v>234</v>
      </c>
      <c r="J129" s="38"/>
      <c r="K129" s="38"/>
      <c r="L129" s="38"/>
      <c r="M129" s="35" t="s">
        <v>401</v>
      </c>
      <c r="N129" s="35" t="s">
        <v>417</v>
      </c>
    </row>
    <row r="130" spans="1:14" x14ac:dyDescent="0.2">
      <c r="A130" s="24" t="s">
        <v>232</v>
      </c>
      <c r="B130" s="25"/>
      <c r="C130" s="25"/>
      <c r="D130" s="25"/>
      <c r="E130" s="25"/>
      <c r="F130" s="25"/>
      <c r="G130" s="25"/>
      <c r="H130" s="25"/>
      <c r="I130" s="25"/>
      <c r="J130" s="39"/>
      <c r="K130" s="39"/>
      <c r="L130" s="39"/>
      <c r="M130" s="25"/>
      <c r="N130" s="42"/>
    </row>
    <row r="131" spans="1:14" x14ac:dyDescent="0.2">
      <c r="A131" s="24" t="s">
        <v>235</v>
      </c>
      <c r="B131" s="31"/>
      <c r="C131" s="25"/>
      <c r="D131" s="35" t="s">
        <v>236</v>
      </c>
    </row>
    <row r="132" spans="1:14" x14ac:dyDescent="0.2">
      <c r="A132" s="24" t="s">
        <v>237</v>
      </c>
      <c r="B132" s="31"/>
      <c r="C132" s="25"/>
      <c r="D132" s="35" t="s">
        <v>236</v>
      </c>
    </row>
    <row r="133" spans="1:14" x14ac:dyDescent="0.2">
      <c r="A133" s="24" t="s">
        <v>238</v>
      </c>
      <c r="B133" s="34"/>
    </row>
    <row r="134" spans="1:14" x14ac:dyDescent="0.2">
      <c r="A134" s="33" t="s">
        <v>239</v>
      </c>
      <c r="B134" s="35" t="s">
        <v>185</v>
      </c>
      <c r="C134" s="35" t="s">
        <v>400</v>
      </c>
      <c r="D134" s="35" t="s">
        <v>125</v>
      </c>
      <c r="E134" s="35" t="s">
        <v>7</v>
      </c>
      <c r="F134" s="35" t="s">
        <v>8</v>
      </c>
      <c r="G134" s="35" t="s">
        <v>9</v>
      </c>
      <c r="H134" s="35" t="s">
        <v>233</v>
      </c>
      <c r="I134" s="35" t="s">
        <v>234</v>
      </c>
      <c r="J134" s="35" t="s">
        <v>186</v>
      </c>
      <c r="K134" s="35" t="s">
        <v>175</v>
      </c>
      <c r="L134" s="35" t="s">
        <v>176</v>
      </c>
      <c r="M134" s="35" t="s">
        <v>401</v>
      </c>
      <c r="N134" s="35" t="s">
        <v>417</v>
      </c>
    </row>
    <row r="135" spans="1:14" x14ac:dyDescent="0.2">
      <c r="A135" s="40"/>
      <c r="B135" s="80"/>
      <c r="C135" s="63"/>
      <c r="D135" s="63"/>
      <c r="E135" s="63"/>
      <c r="F135" s="63"/>
      <c r="G135" s="42"/>
      <c r="H135" s="42"/>
      <c r="I135" s="42"/>
      <c r="J135" s="42"/>
      <c r="K135" s="63"/>
      <c r="L135" s="42"/>
      <c r="M135" s="42"/>
      <c r="N135" s="42"/>
    </row>
    <row r="136" spans="1:14" x14ac:dyDescent="0.2">
      <c r="A136" s="40"/>
      <c r="B136" s="80"/>
      <c r="C136" s="63"/>
      <c r="D136" s="63"/>
      <c r="E136" s="63"/>
      <c r="F136" s="63"/>
      <c r="G136" s="42"/>
      <c r="H136" s="42"/>
      <c r="I136" s="42"/>
      <c r="J136" s="42"/>
      <c r="K136" s="63"/>
      <c r="L136" s="42"/>
      <c r="M136" s="42"/>
      <c r="N136" s="42"/>
    </row>
    <row r="137" spans="1:14" x14ac:dyDescent="0.2">
      <c r="A137" s="40"/>
      <c r="B137" s="80"/>
      <c r="C137" s="63"/>
      <c r="D137" s="42"/>
      <c r="E137" s="42"/>
      <c r="F137" s="42"/>
      <c r="G137" s="42"/>
      <c r="H137" s="42"/>
      <c r="I137" s="42"/>
      <c r="J137" s="42"/>
      <c r="K137" s="63"/>
      <c r="L137" s="42"/>
      <c r="M137" s="42"/>
      <c r="N137" s="42"/>
    </row>
    <row r="138" spans="1:14" x14ac:dyDescent="0.2">
      <c r="A138" s="40"/>
      <c r="B138" s="80"/>
      <c r="C138" s="63"/>
      <c r="D138" s="42"/>
      <c r="E138" s="42"/>
      <c r="F138" s="42"/>
      <c r="G138" s="42"/>
      <c r="H138" s="42"/>
      <c r="I138" s="42"/>
      <c r="J138" s="42"/>
      <c r="K138" s="63"/>
      <c r="L138" s="42"/>
      <c r="M138" s="42"/>
      <c r="N138" s="42"/>
    </row>
    <row r="139" spans="1:14" x14ac:dyDescent="0.2">
      <c r="A139" s="40"/>
      <c r="B139" s="80"/>
      <c r="C139" s="63"/>
      <c r="D139" s="42"/>
      <c r="E139" s="42"/>
      <c r="F139" s="42"/>
      <c r="G139" s="42"/>
      <c r="H139" s="42"/>
      <c r="I139" s="42"/>
      <c r="J139" s="42"/>
      <c r="K139" s="63"/>
      <c r="L139" s="42"/>
      <c r="M139" s="42"/>
      <c r="N139" s="42"/>
    </row>
    <row r="140" spans="1:14" x14ac:dyDescent="0.2">
      <c r="A140" s="40"/>
      <c r="B140" s="80"/>
      <c r="C140" s="63"/>
      <c r="D140" s="42"/>
      <c r="E140" s="42"/>
      <c r="F140" s="42"/>
      <c r="G140" s="42"/>
      <c r="H140" s="42"/>
      <c r="I140" s="42"/>
      <c r="J140" s="42"/>
      <c r="K140" s="63"/>
      <c r="L140" s="42"/>
      <c r="M140" s="42"/>
      <c r="N140" s="42"/>
    </row>
    <row r="141" spans="1:14" x14ac:dyDescent="0.2">
      <c r="A141" s="40"/>
      <c r="B141" s="80"/>
      <c r="C141" s="63"/>
      <c r="D141" s="42"/>
      <c r="E141" s="42"/>
      <c r="F141" s="42"/>
      <c r="G141" s="42"/>
      <c r="H141" s="42"/>
      <c r="I141" s="42"/>
      <c r="J141" s="42"/>
      <c r="K141" s="63"/>
      <c r="L141" s="42"/>
      <c r="M141" s="42"/>
      <c r="N141" s="42"/>
    </row>
    <row r="142" spans="1:14" x14ac:dyDescent="0.2">
      <c r="A142" s="40"/>
      <c r="B142" s="80"/>
      <c r="C142" s="63"/>
      <c r="D142" s="42"/>
      <c r="E142" s="42"/>
      <c r="F142" s="42"/>
      <c r="G142" s="42"/>
      <c r="H142" s="42"/>
      <c r="I142" s="42"/>
      <c r="J142" s="42"/>
      <c r="K142" s="63"/>
      <c r="L142" s="42"/>
      <c r="M142" s="42"/>
      <c r="N142" s="42"/>
    </row>
    <row r="143" spans="1:14" x14ac:dyDescent="0.2">
      <c r="A143" s="40"/>
      <c r="B143" s="80"/>
      <c r="C143" s="63"/>
      <c r="D143" s="42"/>
      <c r="E143" s="42"/>
      <c r="F143" s="42"/>
      <c r="G143" s="42"/>
      <c r="H143" s="42"/>
      <c r="I143" s="42"/>
      <c r="J143" s="42"/>
      <c r="K143" s="63"/>
      <c r="L143" s="42"/>
      <c r="M143" s="42"/>
      <c r="N143" s="42"/>
    </row>
    <row r="144" spans="1:14" x14ac:dyDescent="0.2">
      <c r="A144" s="40"/>
      <c r="B144" s="80"/>
      <c r="C144" s="63"/>
      <c r="D144" s="42"/>
      <c r="E144" s="42"/>
      <c r="F144" s="42"/>
      <c r="G144" s="42"/>
      <c r="H144" s="42"/>
      <c r="I144" s="42"/>
      <c r="J144" s="42"/>
      <c r="K144" s="63"/>
      <c r="L144" s="42"/>
      <c r="M144" s="42"/>
      <c r="N144" s="42"/>
    </row>
    <row r="145" spans="1:14" x14ac:dyDescent="0.2">
      <c r="A145" s="40"/>
      <c r="B145" s="80"/>
      <c r="C145" s="63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</row>
    <row r="146" spans="1:14" x14ac:dyDescent="0.2">
      <c r="A146" s="36"/>
      <c r="B146" s="80"/>
      <c r="C146" s="63"/>
      <c r="D146" s="63"/>
      <c r="E146" s="63"/>
      <c r="F146" s="63"/>
      <c r="G146" s="42"/>
      <c r="H146" s="42"/>
      <c r="I146" s="42"/>
      <c r="J146" s="42"/>
      <c r="K146" s="42"/>
      <c r="L146" s="42"/>
      <c r="M146" s="42"/>
      <c r="N146" s="42"/>
    </row>
    <row r="147" spans="1:14" x14ac:dyDescent="0.2">
      <c r="L147" s="5"/>
    </row>
    <row r="148" spans="1:14" x14ac:dyDescent="0.2">
      <c r="A148" s="33" t="s">
        <v>240</v>
      </c>
      <c r="B148" s="42"/>
      <c r="C148" s="63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</row>
    <row r="149" spans="1:14" x14ac:dyDescent="0.2">
      <c r="A149" s="40"/>
      <c r="B149" s="42"/>
      <c r="C149" s="63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</row>
    <row r="150" spans="1:14" x14ac:dyDescent="0.2">
      <c r="A150" s="40"/>
      <c r="B150" s="42"/>
      <c r="C150" s="63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</row>
    <row r="151" spans="1:14" x14ac:dyDescent="0.2">
      <c r="A151" s="40"/>
      <c r="B151" s="42"/>
      <c r="C151" s="63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</row>
    <row r="152" spans="1:14" ht="14.4" x14ac:dyDescent="0.2">
      <c r="A152" s="40"/>
      <c r="B152" s="42"/>
      <c r="C152" s="63"/>
      <c r="D152" s="42"/>
      <c r="E152" s="81"/>
      <c r="F152" s="42"/>
      <c r="G152" s="42"/>
      <c r="H152" s="42"/>
      <c r="I152" s="42"/>
      <c r="J152" s="42"/>
      <c r="K152" s="42"/>
      <c r="L152" s="42"/>
      <c r="M152" s="42"/>
      <c r="N152" s="42"/>
    </row>
    <row r="153" spans="1:14" x14ac:dyDescent="0.2">
      <c r="A153" s="40"/>
      <c r="B153" s="42"/>
      <c r="C153" s="63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</row>
    <row r="154" spans="1:14" x14ac:dyDescent="0.2">
      <c r="A154" s="40"/>
      <c r="B154" s="42"/>
      <c r="C154" s="63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</row>
    <row r="155" spans="1:14" x14ac:dyDescent="0.2">
      <c r="A155" s="40"/>
      <c r="B155" s="42"/>
      <c r="C155" s="63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</row>
    <row r="156" spans="1:14" x14ac:dyDescent="0.2">
      <c r="A156" s="40"/>
      <c r="B156" s="42"/>
      <c r="C156" s="63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</row>
    <row r="157" spans="1:14" x14ac:dyDescent="0.2">
      <c r="A157" s="40"/>
      <c r="B157" s="42"/>
      <c r="C157" s="63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</row>
    <row r="158" spans="1:14" x14ac:dyDescent="0.2">
      <c r="A158" s="40"/>
      <c r="B158" s="42"/>
      <c r="C158" s="63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</row>
    <row r="159" spans="1:14" x14ac:dyDescent="0.2">
      <c r="A159" s="36"/>
      <c r="B159" s="42"/>
      <c r="C159" s="63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</row>
    <row r="160" spans="1:14" x14ac:dyDescent="0.2">
      <c r="B160" s="50" t="s">
        <v>418</v>
      </c>
      <c r="C160" s="50" t="s">
        <v>419</v>
      </c>
    </row>
    <row r="161" spans="1:8" x14ac:dyDescent="0.2">
      <c r="A161" s="24" t="s">
        <v>241</v>
      </c>
      <c r="B161" s="63"/>
      <c r="C161" s="82"/>
    </row>
    <row r="162" spans="1:8" x14ac:dyDescent="0.2">
      <c r="A162" s="24" t="s">
        <v>242</v>
      </c>
      <c r="B162" s="82"/>
      <c r="C162" s="63"/>
    </row>
    <row r="163" spans="1:8" x14ac:dyDescent="0.2">
      <c r="A163" s="24" t="s">
        <v>243</v>
      </c>
      <c r="B163" s="63"/>
      <c r="C163" s="63"/>
    </row>
    <row r="165" spans="1:8" x14ac:dyDescent="0.2">
      <c r="A165" s="24" t="s">
        <v>244</v>
      </c>
      <c r="B165" s="63"/>
    </row>
    <row r="166" spans="1:8" x14ac:dyDescent="0.2">
      <c r="A166" s="24" t="s">
        <v>245</v>
      </c>
      <c r="B166" s="63"/>
    </row>
    <row r="167" spans="1:8" x14ac:dyDescent="0.2">
      <c r="A167" s="24" t="s">
        <v>246</v>
      </c>
      <c r="B167" s="63"/>
    </row>
    <row r="169" spans="1:8" x14ac:dyDescent="0.2">
      <c r="A169" s="33" t="s">
        <v>247</v>
      </c>
      <c r="B169" s="35" t="s">
        <v>248</v>
      </c>
      <c r="C169" s="35" t="s">
        <v>249</v>
      </c>
      <c r="D169" s="35" t="s">
        <v>645</v>
      </c>
      <c r="E169" s="83" t="s">
        <v>250</v>
      </c>
      <c r="F169" s="35" t="s">
        <v>251</v>
      </c>
      <c r="G169" s="35" t="s">
        <v>252</v>
      </c>
      <c r="H169" s="35" t="s">
        <v>253</v>
      </c>
    </row>
    <row r="170" spans="1:8" x14ac:dyDescent="0.2">
      <c r="A170" s="36"/>
      <c r="B170" s="42"/>
      <c r="C170" s="63"/>
      <c r="D170" s="42"/>
      <c r="E170" s="42"/>
      <c r="F170" s="42"/>
      <c r="G170" s="42"/>
      <c r="H170" s="63"/>
    </row>
    <row r="171" spans="1:8" x14ac:dyDescent="0.2">
      <c r="A171" s="33" t="s">
        <v>232</v>
      </c>
      <c r="B171" s="35" t="s">
        <v>254</v>
      </c>
      <c r="C171" s="35" t="s">
        <v>255</v>
      </c>
      <c r="D171" s="35" t="s">
        <v>256</v>
      </c>
      <c r="E171" s="35" t="s">
        <v>646</v>
      </c>
    </row>
    <row r="172" spans="1:8" x14ac:dyDescent="0.2">
      <c r="A172" s="36"/>
      <c r="B172" s="42"/>
      <c r="C172" s="42"/>
      <c r="D172" s="42"/>
      <c r="E172" s="42"/>
    </row>
    <row r="173" spans="1:8" x14ac:dyDescent="0.2">
      <c r="A173" s="33" t="s">
        <v>257</v>
      </c>
      <c r="B173" s="35" t="s">
        <v>258</v>
      </c>
      <c r="C173" s="35" t="s">
        <v>259</v>
      </c>
      <c r="D173" s="35" t="s">
        <v>260</v>
      </c>
      <c r="E173" s="35" t="s">
        <v>261</v>
      </c>
      <c r="F173" s="35" t="s">
        <v>262</v>
      </c>
    </row>
    <row r="174" spans="1:8" x14ac:dyDescent="0.2">
      <c r="A174" s="36"/>
      <c r="B174" s="42"/>
      <c r="C174" s="42"/>
      <c r="D174" s="42"/>
      <c r="E174" s="42"/>
      <c r="F174" s="42"/>
    </row>
    <row r="175" spans="1:8" x14ac:dyDescent="0.2">
      <c r="A175" s="33" t="s">
        <v>263</v>
      </c>
      <c r="B175" s="35" t="s">
        <v>256</v>
      </c>
      <c r="C175" s="35" t="s">
        <v>251</v>
      </c>
      <c r="D175" s="35" t="s">
        <v>252</v>
      </c>
    </row>
    <row r="176" spans="1:8" x14ac:dyDescent="0.2">
      <c r="A176" s="36"/>
      <c r="B176" s="42"/>
      <c r="C176" s="42"/>
      <c r="D176" s="42"/>
    </row>
    <row r="177" spans="1:15" x14ac:dyDescent="0.2">
      <c r="A177" s="33" t="s">
        <v>264</v>
      </c>
      <c r="B177" s="35" t="s">
        <v>265</v>
      </c>
      <c r="C177" s="35" t="s">
        <v>266</v>
      </c>
    </row>
    <row r="178" spans="1:15" x14ac:dyDescent="0.2">
      <c r="A178" s="36"/>
      <c r="B178" s="42"/>
      <c r="C178" s="42"/>
    </row>
    <row r="180" spans="1:15" x14ac:dyDescent="0.2">
      <c r="A180" s="49" t="s">
        <v>647</v>
      </c>
      <c r="B180" s="35" t="s">
        <v>185</v>
      </c>
      <c r="C180" s="35" t="s">
        <v>400</v>
      </c>
      <c r="D180" s="35" t="s">
        <v>125</v>
      </c>
      <c r="E180" s="35" t="s">
        <v>7</v>
      </c>
      <c r="F180" s="35" t="s">
        <v>8</v>
      </c>
      <c r="G180" s="35" t="s">
        <v>9</v>
      </c>
      <c r="H180" s="35" t="s">
        <v>233</v>
      </c>
      <c r="I180" s="35" t="s">
        <v>234</v>
      </c>
      <c r="J180" s="35" t="s">
        <v>186</v>
      </c>
      <c r="K180" s="35" t="s">
        <v>175</v>
      </c>
      <c r="L180" s="35" t="s">
        <v>176</v>
      </c>
      <c r="M180" s="35" t="s">
        <v>401</v>
      </c>
      <c r="N180" s="35" t="s">
        <v>417</v>
      </c>
      <c r="O180" s="35" t="s">
        <v>648</v>
      </c>
    </row>
    <row r="181" spans="1:15" x14ac:dyDescent="0.2">
      <c r="A181" s="84"/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  <c r="O181" s="25"/>
    </row>
    <row r="182" spans="1:15" x14ac:dyDescent="0.2">
      <c r="A182" s="84"/>
      <c r="B182" s="25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  <c r="N182" s="25"/>
      <c r="O182" s="25"/>
    </row>
    <row r="183" spans="1:15" x14ac:dyDescent="0.2">
      <c r="A183" s="84"/>
      <c r="B183" s="25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  <c r="N183" s="25"/>
      <c r="O183" s="25"/>
    </row>
    <row r="184" spans="1:15" x14ac:dyDescent="0.2">
      <c r="A184" s="84"/>
      <c r="B184" s="25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  <c r="N184" s="25"/>
      <c r="O184" s="25"/>
    </row>
    <row r="185" spans="1:15" x14ac:dyDescent="0.2">
      <c r="A185" s="84"/>
      <c r="B185" s="25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  <c r="N185" s="25"/>
      <c r="O185" s="25"/>
    </row>
    <row r="186" spans="1:15" x14ac:dyDescent="0.2">
      <c r="A186" s="84"/>
      <c r="B186" s="25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  <c r="N186" s="25"/>
      <c r="O186" s="25"/>
    </row>
    <row r="187" spans="1:15" x14ac:dyDescent="0.2">
      <c r="A187" s="84"/>
      <c r="B187" s="25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  <c r="N187" s="25"/>
      <c r="O187" s="25"/>
    </row>
    <row r="188" spans="1:15" x14ac:dyDescent="0.2">
      <c r="A188" s="84"/>
      <c r="B188" s="25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  <c r="N188" s="25"/>
      <c r="O188" s="25"/>
    </row>
    <row r="189" spans="1:15" x14ac:dyDescent="0.2">
      <c r="A189" s="84"/>
      <c r="B189" s="25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  <c r="N189" s="25"/>
      <c r="O189" s="25"/>
    </row>
    <row r="190" spans="1:15" x14ac:dyDescent="0.2">
      <c r="A190" s="84"/>
      <c r="B190" s="25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  <c r="N190" s="25"/>
      <c r="O190" s="25"/>
    </row>
    <row r="191" spans="1:15" x14ac:dyDescent="0.2">
      <c r="A191" s="84"/>
      <c r="B191" s="25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  <c r="N191" s="25"/>
      <c r="O191" s="25"/>
    </row>
    <row r="192" spans="1:15" x14ac:dyDescent="0.2">
      <c r="A192" s="84"/>
      <c r="B192" s="25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  <c r="N192" s="25"/>
      <c r="O192" s="25"/>
    </row>
    <row r="193" spans="1:26" x14ac:dyDescent="0.2">
      <c r="A193" s="78"/>
      <c r="B193" s="25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  <c r="N193" s="25"/>
      <c r="O193" s="25"/>
    </row>
    <row r="199" spans="1:26" x14ac:dyDescent="0.2">
      <c r="A199" s="33" t="s">
        <v>267</v>
      </c>
      <c r="B199" s="35" t="s">
        <v>268</v>
      </c>
      <c r="C199" s="35" t="s">
        <v>269</v>
      </c>
      <c r="D199" s="35" t="s">
        <v>270</v>
      </c>
      <c r="E199" s="35" t="s">
        <v>271</v>
      </c>
      <c r="F199" s="35" t="s">
        <v>272</v>
      </c>
    </row>
    <row r="200" spans="1:26" x14ac:dyDescent="0.2">
      <c r="A200" s="40" t="s">
        <v>273</v>
      </c>
      <c r="B200" s="25"/>
      <c r="C200" s="43"/>
      <c r="D200" s="43"/>
      <c r="E200" s="25"/>
      <c r="F200" s="51"/>
    </row>
    <row r="201" spans="1:26" x14ac:dyDescent="0.2">
      <c r="A201" s="40"/>
      <c r="B201" s="42"/>
      <c r="C201" s="46"/>
      <c r="D201" s="46"/>
      <c r="E201" s="42"/>
      <c r="F201" s="42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x14ac:dyDescent="0.2">
      <c r="A202" s="40"/>
      <c r="B202" s="42"/>
      <c r="C202" s="46"/>
      <c r="D202" s="46"/>
      <c r="E202" s="42"/>
      <c r="F202" s="42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x14ac:dyDescent="0.2">
      <c r="A203" s="40"/>
      <c r="B203" s="42"/>
      <c r="C203" s="46"/>
      <c r="D203" s="46"/>
      <c r="E203" s="42"/>
      <c r="F203" s="42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x14ac:dyDescent="0.2">
      <c r="A204" s="40"/>
      <c r="B204" s="42"/>
      <c r="C204" s="46"/>
      <c r="D204" s="46"/>
      <c r="E204" s="42"/>
      <c r="F204" s="42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x14ac:dyDescent="0.2">
      <c r="A205" s="36"/>
      <c r="B205" s="42"/>
      <c r="C205" s="46"/>
      <c r="D205" s="46"/>
      <c r="E205" s="42"/>
      <c r="F205" s="42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x14ac:dyDescent="0.2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x14ac:dyDescent="0.2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x14ac:dyDescent="0.2">
      <c r="A208" s="24" t="s">
        <v>274</v>
      </c>
      <c r="B208" s="35" t="s">
        <v>179</v>
      </c>
      <c r="C208" s="35" t="s">
        <v>275</v>
      </c>
      <c r="D208" s="35" t="s">
        <v>140</v>
      </c>
      <c r="E208" s="35" t="s">
        <v>141</v>
      </c>
      <c r="F208" s="35" t="s">
        <v>276</v>
      </c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x14ac:dyDescent="0.2">
      <c r="A209" s="24" t="s">
        <v>420</v>
      </c>
      <c r="B209" s="46"/>
      <c r="C209" s="46"/>
      <c r="D209" s="42"/>
      <c r="E209" s="42"/>
      <c r="F209" s="42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x14ac:dyDescent="0.2">
      <c r="A210" s="24" t="s">
        <v>421</v>
      </c>
      <c r="B210" s="46"/>
      <c r="C210" s="46"/>
      <c r="D210" s="42"/>
      <c r="E210" s="42"/>
      <c r="F210" s="42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x14ac:dyDescent="0.2">
      <c r="A211" s="24" t="s">
        <v>422</v>
      </c>
      <c r="B211" s="46"/>
      <c r="C211" s="46"/>
      <c r="D211" s="42"/>
      <c r="E211" s="42"/>
      <c r="F211" s="42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x14ac:dyDescent="0.2">
      <c r="A212" s="24" t="s">
        <v>423</v>
      </c>
      <c r="B212" s="46"/>
      <c r="C212" s="46"/>
      <c r="D212" s="42"/>
      <c r="E212" s="42"/>
      <c r="F212" s="42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x14ac:dyDescent="0.2">
      <c r="A213" s="24" t="s">
        <v>424</v>
      </c>
      <c r="B213" s="46"/>
      <c r="C213" s="46"/>
      <c r="D213" s="42"/>
      <c r="E213" s="42"/>
      <c r="F213" s="42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x14ac:dyDescent="0.2">
      <c r="A214" s="24" t="s">
        <v>425</v>
      </c>
      <c r="B214" s="46"/>
      <c r="C214" s="46"/>
      <c r="D214" s="42"/>
      <c r="E214" s="42"/>
      <c r="F214" s="42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x14ac:dyDescent="0.2">
      <c r="A215" s="24" t="s">
        <v>426</v>
      </c>
      <c r="B215" s="46"/>
      <c r="C215" s="46"/>
      <c r="D215" s="42"/>
      <c r="E215" s="42"/>
      <c r="F215" s="42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x14ac:dyDescent="0.2">
      <c r="A216" s="5"/>
      <c r="B216" s="19"/>
      <c r="C216" s="19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x14ac:dyDescent="0.2">
      <c r="A217" s="24" t="s">
        <v>277</v>
      </c>
      <c r="B217" s="35">
        <v>0</v>
      </c>
      <c r="C217" s="35">
        <v>1</v>
      </c>
      <c r="D217" s="35">
        <v>2</v>
      </c>
      <c r="E217" s="35">
        <v>3</v>
      </c>
      <c r="F217" s="5"/>
      <c r="G217" s="52" t="s">
        <v>402</v>
      </c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x14ac:dyDescent="0.2">
      <c r="A218" s="24" t="s">
        <v>10</v>
      </c>
      <c r="B218" s="42"/>
      <c r="C218" s="42"/>
      <c r="D218" s="42"/>
      <c r="E218" s="42"/>
      <c r="F218" s="5"/>
      <c r="G218" s="53" t="s">
        <v>593</v>
      </c>
      <c r="H218" s="54"/>
      <c r="I218" s="53" t="s">
        <v>594</v>
      </c>
      <c r="J218" s="54"/>
      <c r="K218" s="53" t="s">
        <v>595</v>
      </c>
      <c r="L218" s="54"/>
      <c r="M218" s="53" t="s">
        <v>596</v>
      </c>
      <c r="N218" s="54"/>
      <c r="O218" s="5"/>
      <c r="P218" s="1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x14ac:dyDescent="0.2">
      <c r="A219" s="24" t="s">
        <v>11</v>
      </c>
      <c r="B219" s="42"/>
      <c r="C219" s="42"/>
      <c r="D219" s="42"/>
      <c r="E219" s="42"/>
      <c r="F219" s="5"/>
      <c r="G219" s="35" t="s">
        <v>403</v>
      </c>
      <c r="H219" s="35" t="s">
        <v>404</v>
      </c>
      <c r="I219" s="35" t="s">
        <v>403</v>
      </c>
      <c r="J219" s="35" t="s">
        <v>404</v>
      </c>
      <c r="K219" s="35" t="s">
        <v>403</v>
      </c>
      <c r="L219" s="35" t="s">
        <v>404</v>
      </c>
      <c r="M219" s="35" t="s">
        <v>403</v>
      </c>
      <c r="N219" s="35" t="s">
        <v>404</v>
      </c>
      <c r="O219" s="5"/>
      <c r="P219" s="1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x14ac:dyDescent="0.2">
      <c r="A220" s="24" t="s">
        <v>12</v>
      </c>
      <c r="B220" s="42"/>
      <c r="C220" s="42"/>
      <c r="D220" s="42"/>
      <c r="E220" s="42"/>
      <c r="F220" s="5"/>
      <c r="G220" s="46"/>
      <c r="H220" s="42"/>
      <c r="I220" s="46"/>
      <c r="J220" s="42"/>
      <c r="K220" s="46"/>
      <c r="L220" s="42"/>
      <c r="M220" s="46"/>
      <c r="N220" s="42"/>
      <c r="O220" s="5"/>
      <c r="P220" s="1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x14ac:dyDescent="0.2">
      <c r="A221" s="24" t="s">
        <v>13</v>
      </c>
      <c r="B221" s="42"/>
      <c r="C221" s="42"/>
      <c r="D221" s="42"/>
      <c r="E221" s="42"/>
      <c r="F221" s="5"/>
      <c r="G221" s="46"/>
      <c r="H221" s="42"/>
      <c r="I221" s="46"/>
      <c r="J221" s="42"/>
      <c r="K221" s="46"/>
      <c r="L221" s="42"/>
      <c r="M221" s="46"/>
      <c r="N221" s="42"/>
      <c r="O221" s="5"/>
      <c r="P221" s="1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x14ac:dyDescent="0.2">
      <c r="A222" s="24" t="s">
        <v>14</v>
      </c>
      <c r="B222" s="42"/>
      <c r="C222" s="42"/>
      <c r="D222" s="42"/>
      <c r="E222" s="42"/>
      <c r="F222" s="5"/>
      <c r="G222" s="46"/>
      <c r="H222" s="42"/>
      <c r="I222" s="46"/>
      <c r="J222" s="42"/>
      <c r="K222" s="46"/>
      <c r="L222" s="42"/>
      <c r="M222" s="46"/>
      <c r="N222" s="42"/>
      <c r="O222" s="5"/>
      <c r="P222" s="1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x14ac:dyDescent="0.2">
      <c r="A223" s="24" t="s">
        <v>15</v>
      </c>
      <c r="B223" s="42"/>
      <c r="C223" s="42"/>
      <c r="D223" s="42"/>
      <c r="E223" s="42"/>
      <c r="F223" s="5"/>
      <c r="G223" s="46"/>
      <c r="H223" s="42"/>
      <c r="I223" s="46"/>
      <c r="J223" s="42"/>
      <c r="K223" s="46"/>
      <c r="L223" s="42"/>
      <c r="M223" s="46"/>
      <c r="N223" s="42"/>
      <c r="O223" s="5"/>
      <c r="P223" s="1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x14ac:dyDescent="0.2">
      <c r="A224" s="24" t="s">
        <v>16</v>
      </c>
      <c r="B224" s="42"/>
      <c r="C224" s="42"/>
      <c r="D224" s="42"/>
      <c r="E224" s="42"/>
      <c r="F224" s="5"/>
      <c r="G224" s="46"/>
      <c r="H224" s="42"/>
      <c r="I224" s="46"/>
      <c r="J224" s="42"/>
      <c r="K224" s="46"/>
      <c r="L224" s="42"/>
      <c r="M224" s="46"/>
      <c r="N224" s="42"/>
      <c r="O224" s="5"/>
      <c r="P224" s="1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x14ac:dyDescent="0.2">
      <c r="A225" s="24" t="s">
        <v>17</v>
      </c>
      <c r="B225" s="42"/>
      <c r="C225" s="42"/>
      <c r="D225" s="42"/>
      <c r="E225" s="42"/>
      <c r="F225" s="5"/>
      <c r="G225" s="46"/>
      <c r="H225" s="42"/>
      <c r="I225" s="46"/>
      <c r="J225" s="42"/>
      <c r="K225" s="46"/>
      <c r="L225" s="42"/>
      <c r="M225" s="46"/>
      <c r="N225" s="42"/>
      <c r="O225" s="5"/>
      <c r="P225" s="1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x14ac:dyDescent="0.2">
      <c r="A226" s="24" t="s">
        <v>278</v>
      </c>
      <c r="B226" s="42"/>
      <c r="C226" s="42"/>
      <c r="D226" s="42"/>
      <c r="E226" s="42"/>
      <c r="F226" s="5"/>
      <c r="G226" s="46"/>
      <c r="H226" s="42"/>
      <c r="I226" s="46"/>
      <c r="J226" s="42"/>
      <c r="K226" s="46"/>
      <c r="L226" s="42"/>
      <c r="M226" s="46"/>
      <c r="N226" s="42"/>
      <c r="O226" s="5"/>
      <c r="P226" s="1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x14ac:dyDescent="0.2">
      <c r="A227" s="24" t="s">
        <v>279</v>
      </c>
      <c r="B227" s="42"/>
      <c r="C227" s="42"/>
      <c r="D227" s="42"/>
      <c r="E227" s="42"/>
      <c r="F227" s="5"/>
      <c r="G227" s="46"/>
      <c r="H227" s="42"/>
      <c r="I227" s="46"/>
      <c r="J227" s="42"/>
      <c r="K227" s="46"/>
      <c r="L227" s="42"/>
      <c r="M227" s="46"/>
      <c r="N227" s="42"/>
      <c r="O227" s="5"/>
      <c r="P227" s="1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x14ac:dyDescent="0.2">
      <c r="A228" s="55" t="s">
        <v>18</v>
      </c>
      <c r="B228" s="42"/>
      <c r="C228" s="42"/>
      <c r="D228" s="42"/>
      <c r="E228" s="42"/>
      <c r="F228" s="5"/>
      <c r="G228" s="46"/>
      <c r="H228" s="42"/>
      <c r="I228" s="46"/>
      <c r="J228" s="42"/>
      <c r="K228" s="46"/>
      <c r="L228" s="42"/>
      <c r="M228" s="46"/>
      <c r="N228" s="42"/>
      <c r="O228" s="5"/>
      <c r="P228" s="1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x14ac:dyDescent="0.2">
      <c r="A229" s="55" t="s">
        <v>19</v>
      </c>
      <c r="B229" s="42"/>
      <c r="C229" s="42"/>
      <c r="D229" s="42"/>
      <c r="E229" s="42"/>
      <c r="F229" s="5"/>
      <c r="G229" s="46"/>
      <c r="H229" s="42"/>
      <c r="I229" s="46"/>
      <c r="J229" s="42"/>
      <c r="K229" s="46"/>
      <c r="L229" s="42"/>
      <c r="M229" s="46"/>
      <c r="N229" s="42"/>
      <c r="O229" s="5"/>
      <c r="P229" s="1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x14ac:dyDescent="0.2">
      <c r="A230" s="24" t="s">
        <v>280</v>
      </c>
      <c r="B230" s="42"/>
      <c r="C230" s="42"/>
      <c r="D230" s="42"/>
      <c r="E230" s="42"/>
      <c r="F230" s="5"/>
      <c r="G230" s="52" t="s">
        <v>405</v>
      </c>
      <c r="H230" s="5"/>
      <c r="I230" s="5"/>
      <c r="J230" s="5"/>
      <c r="K230" s="5"/>
      <c r="L230" s="5"/>
      <c r="M230" s="5"/>
      <c r="N230" s="5"/>
      <c r="O230" s="5"/>
      <c r="P230" s="1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x14ac:dyDescent="0.2">
      <c r="A231" s="24" t="s">
        <v>281</v>
      </c>
      <c r="B231" s="56"/>
      <c r="C231" s="56"/>
      <c r="D231" s="56"/>
      <c r="E231" s="56"/>
      <c r="F231" s="20"/>
      <c r="G231" s="57" t="s">
        <v>593</v>
      </c>
      <c r="H231" s="58"/>
      <c r="I231" s="57" t="s">
        <v>594</v>
      </c>
      <c r="J231" s="58"/>
      <c r="K231" s="57" t="s">
        <v>595</v>
      </c>
      <c r="L231" s="58"/>
      <c r="M231" s="57" t="s">
        <v>596</v>
      </c>
      <c r="N231" s="58"/>
      <c r="O231" s="5"/>
      <c r="P231" s="1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x14ac:dyDescent="0.2">
      <c r="A232" s="24" t="s">
        <v>20</v>
      </c>
      <c r="B232" s="56"/>
      <c r="C232" s="56"/>
      <c r="D232" s="56"/>
      <c r="E232" s="56"/>
      <c r="F232" s="20"/>
      <c r="G232" s="59" t="s">
        <v>403</v>
      </c>
      <c r="H232" s="59" t="s">
        <v>404</v>
      </c>
      <c r="I232" s="59" t="s">
        <v>403</v>
      </c>
      <c r="J232" s="59" t="s">
        <v>404</v>
      </c>
      <c r="K232" s="59" t="s">
        <v>403</v>
      </c>
      <c r="L232" s="59" t="s">
        <v>404</v>
      </c>
      <c r="M232" s="59" t="s">
        <v>403</v>
      </c>
      <c r="N232" s="59" t="s">
        <v>404</v>
      </c>
      <c r="O232" s="5"/>
      <c r="P232" s="1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x14ac:dyDescent="0.2">
      <c r="A233" s="24" t="s">
        <v>21</v>
      </c>
      <c r="B233" s="56"/>
      <c r="C233" s="56"/>
      <c r="D233" s="56"/>
      <c r="E233" s="56"/>
      <c r="F233" s="20"/>
      <c r="G233" s="56"/>
      <c r="H233" s="56"/>
      <c r="I233" s="56"/>
      <c r="J233" s="56"/>
      <c r="K233" s="56"/>
      <c r="L233" s="56"/>
      <c r="M233" s="56"/>
      <c r="N233" s="56"/>
      <c r="O233" s="5"/>
      <c r="P233" s="1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x14ac:dyDescent="0.2">
      <c r="A234" s="24" t="s">
        <v>22</v>
      </c>
      <c r="B234" s="56"/>
      <c r="C234" s="56"/>
      <c r="D234" s="56"/>
      <c r="E234" s="56"/>
      <c r="F234" s="20"/>
      <c r="G234" s="56"/>
      <c r="H234" s="56"/>
      <c r="I234" s="56"/>
      <c r="J234" s="56"/>
      <c r="K234" s="56"/>
      <c r="L234" s="56"/>
      <c r="M234" s="56"/>
      <c r="N234" s="56"/>
      <c r="O234" s="5"/>
      <c r="P234" s="1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x14ac:dyDescent="0.2">
      <c r="A235" s="24" t="s">
        <v>23</v>
      </c>
      <c r="B235" s="56"/>
      <c r="C235" s="56"/>
      <c r="D235" s="56"/>
      <c r="E235" s="56"/>
      <c r="F235" s="20"/>
      <c r="G235" s="56"/>
      <c r="H235" s="56"/>
      <c r="I235" s="56"/>
      <c r="J235" s="56"/>
      <c r="K235" s="56"/>
      <c r="L235" s="56"/>
      <c r="M235" s="56"/>
      <c r="N235" s="56"/>
      <c r="O235" s="5"/>
      <c r="P235" s="1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x14ac:dyDescent="0.2">
      <c r="A236" s="24" t="s">
        <v>24</v>
      </c>
      <c r="B236" s="56"/>
      <c r="C236" s="56"/>
      <c r="D236" s="56"/>
      <c r="E236" s="56"/>
      <c r="F236" s="20"/>
      <c r="G236" s="56"/>
      <c r="H236" s="56"/>
      <c r="I236" s="56"/>
      <c r="J236" s="56"/>
      <c r="K236" s="56"/>
      <c r="L236" s="56"/>
      <c r="M236" s="56"/>
      <c r="N236" s="56"/>
      <c r="O236" s="5"/>
      <c r="P236" s="1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x14ac:dyDescent="0.2">
      <c r="A237" s="24" t="s">
        <v>25</v>
      </c>
      <c r="B237" s="56"/>
      <c r="C237" s="56"/>
      <c r="D237" s="56"/>
      <c r="E237" s="56"/>
      <c r="F237" s="20"/>
      <c r="G237" s="56"/>
      <c r="H237" s="56"/>
      <c r="I237" s="56"/>
      <c r="J237" s="56"/>
      <c r="K237" s="56"/>
      <c r="L237" s="56"/>
      <c r="M237" s="56"/>
      <c r="N237" s="56"/>
      <c r="O237" s="5"/>
      <c r="P237" s="1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x14ac:dyDescent="0.2">
      <c r="A238" s="24" t="s">
        <v>26</v>
      </c>
      <c r="B238" s="56"/>
      <c r="C238" s="56"/>
      <c r="D238" s="56"/>
      <c r="E238" s="56"/>
      <c r="F238" s="20"/>
      <c r="G238" s="56"/>
      <c r="H238" s="56"/>
      <c r="I238" s="56"/>
      <c r="J238" s="56"/>
      <c r="K238" s="56"/>
      <c r="L238" s="56"/>
      <c r="M238" s="56"/>
      <c r="N238" s="56"/>
      <c r="O238" s="5"/>
      <c r="P238" s="1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x14ac:dyDescent="0.2">
      <c r="A239" s="24" t="s">
        <v>27</v>
      </c>
      <c r="B239" s="56"/>
      <c r="C239" s="56"/>
      <c r="D239" s="56"/>
      <c r="E239" s="56"/>
      <c r="F239" s="20"/>
      <c r="G239" s="56"/>
      <c r="H239" s="56"/>
      <c r="I239" s="56"/>
      <c r="J239" s="56"/>
      <c r="K239" s="56"/>
      <c r="L239" s="56"/>
      <c r="M239" s="56"/>
      <c r="N239" s="56"/>
      <c r="O239" s="5"/>
      <c r="P239" s="1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x14ac:dyDescent="0.2">
      <c r="A240" s="24" t="s">
        <v>28</v>
      </c>
      <c r="B240" s="56"/>
      <c r="C240" s="56"/>
      <c r="D240" s="56"/>
      <c r="E240" s="56"/>
      <c r="F240" s="20"/>
      <c r="G240" s="56"/>
      <c r="H240" s="56"/>
      <c r="I240" s="56"/>
      <c r="J240" s="56"/>
      <c r="K240" s="56"/>
      <c r="L240" s="56"/>
      <c r="M240" s="56"/>
      <c r="N240" s="56"/>
      <c r="O240" s="5"/>
      <c r="P240" s="1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x14ac:dyDescent="0.2">
      <c r="A241" s="24" t="s">
        <v>29</v>
      </c>
      <c r="B241" s="56"/>
      <c r="C241" s="56"/>
      <c r="D241" s="56"/>
      <c r="E241" s="56"/>
      <c r="F241" s="20"/>
      <c r="G241" s="56"/>
      <c r="H241" s="56"/>
      <c r="I241" s="56"/>
      <c r="J241" s="56"/>
      <c r="K241" s="56"/>
      <c r="L241" s="56"/>
      <c r="M241" s="56"/>
      <c r="N241" s="56"/>
      <c r="O241" s="5"/>
      <c r="P241" s="1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x14ac:dyDescent="0.2">
      <c r="A242" s="24" t="s">
        <v>30</v>
      </c>
      <c r="B242" s="56"/>
      <c r="C242" s="56"/>
      <c r="D242" s="56"/>
      <c r="E242" s="56"/>
      <c r="F242" s="20"/>
      <c r="G242" s="56"/>
      <c r="H242" s="56"/>
      <c r="I242" s="56"/>
      <c r="J242" s="56"/>
      <c r="K242" s="56"/>
      <c r="L242" s="56"/>
      <c r="M242" s="56"/>
      <c r="N242" s="56"/>
      <c r="O242" s="5"/>
      <c r="P242" s="1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x14ac:dyDescent="0.2">
      <c r="A243" s="24" t="s">
        <v>31</v>
      </c>
      <c r="B243" s="56"/>
      <c r="C243" s="56"/>
      <c r="D243" s="56"/>
      <c r="E243" s="56"/>
      <c r="F243" s="20"/>
      <c r="G243" s="56"/>
      <c r="H243" s="56"/>
      <c r="I243" s="56"/>
      <c r="J243" s="56"/>
      <c r="K243" s="56"/>
      <c r="L243" s="56"/>
      <c r="M243" s="56"/>
      <c r="N243" s="56"/>
      <c r="O243" s="5"/>
      <c r="P243" s="1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x14ac:dyDescent="0.2">
      <c r="A244" s="24" t="s">
        <v>32</v>
      </c>
      <c r="B244" s="56"/>
      <c r="C244" s="56"/>
      <c r="D244" s="56"/>
      <c r="E244" s="56"/>
      <c r="F244" s="20"/>
      <c r="G244" s="56"/>
      <c r="H244" s="56"/>
      <c r="I244" s="56"/>
      <c r="J244" s="56"/>
      <c r="K244" s="56"/>
      <c r="L244" s="56"/>
      <c r="M244" s="56"/>
      <c r="N244" s="56"/>
      <c r="O244" s="5"/>
      <c r="P244" s="1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x14ac:dyDescent="0.2">
      <c r="A245" s="24" t="s">
        <v>33</v>
      </c>
      <c r="B245" s="56"/>
      <c r="C245" s="56"/>
      <c r="D245" s="56"/>
      <c r="E245" s="56"/>
      <c r="F245" s="20"/>
      <c r="G245" s="56"/>
      <c r="H245" s="56"/>
      <c r="I245" s="56"/>
      <c r="J245" s="56"/>
      <c r="K245" s="56"/>
      <c r="L245" s="56"/>
      <c r="M245" s="56"/>
      <c r="N245" s="56"/>
      <c r="O245" s="5"/>
      <c r="P245" s="1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x14ac:dyDescent="0.2">
      <c r="A246" s="24" t="s">
        <v>34</v>
      </c>
      <c r="B246" s="56"/>
      <c r="C246" s="56"/>
      <c r="D246" s="56"/>
      <c r="E246" s="56"/>
      <c r="F246" s="20"/>
      <c r="G246" s="56"/>
      <c r="H246" s="56"/>
      <c r="I246" s="56"/>
      <c r="J246" s="56"/>
      <c r="K246" s="56"/>
      <c r="L246" s="56"/>
      <c r="M246" s="56"/>
      <c r="N246" s="56"/>
      <c r="O246" s="5"/>
      <c r="P246" s="1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x14ac:dyDescent="0.2">
      <c r="A247" s="55"/>
      <c r="B247" s="56"/>
      <c r="C247" s="56"/>
      <c r="D247" s="56"/>
      <c r="E247" s="56"/>
      <c r="F247" s="20"/>
      <c r="G247" s="56"/>
      <c r="H247" s="56"/>
      <c r="I247" s="56"/>
      <c r="J247" s="56"/>
      <c r="K247" s="56"/>
      <c r="L247" s="56"/>
      <c r="M247" s="56"/>
      <c r="N247" s="56"/>
      <c r="O247" s="5"/>
      <c r="P247" s="1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x14ac:dyDescent="0.2">
      <c r="A248" s="24" t="s">
        <v>35</v>
      </c>
      <c r="B248" s="56"/>
      <c r="C248" s="56"/>
      <c r="D248" s="56"/>
      <c r="E248" s="56"/>
      <c r="F248" s="20"/>
      <c r="G248" s="56"/>
      <c r="H248" s="56"/>
      <c r="I248" s="56"/>
      <c r="J248" s="56"/>
      <c r="K248" s="56"/>
      <c r="L248" s="56"/>
      <c r="M248" s="56"/>
      <c r="N248" s="56"/>
      <c r="O248" s="5"/>
      <c r="P248" s="1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x14ac:dyDescent="0.2">
      <c r="A249" s="24" t="s">
        <v>36</v>
      </c>
      <c r="B249" s="56"/>
      <c r="C249" s="56"/>
      <c r="D249" s="56"/>
      <c r="E249" s="56"/>
      <c r="F249" s="20"/>
      <c r="G249" s="56"/>
      <c r="H249" s="56"/>
      <c r="I249" s="56"/>
      <c r="J249" s="56"/>
      <c r="K249" s="56"/>
      <c r="L249" s="56"/>
      <c r="M249" s="56"/>
      <c r="N249" s="56"/>
      <c r="O249" s="5"/>
      <c r="P249" s="1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x14ac:dyDescent="0.2">
      <c r="A250" s="24" t="s">
        <v>37</v>
      </c>
      <c r="B250" s="56"/>
      <c r="C250" s="56"/>
      <c r="D250" s="56"/>
      <c r="E250" s="56"/>
      <c r="F250" s="20"/>
      <c r="G250" s="56"/>
      <c r="H250" s="56"/>
      <c r="I250" s="56"/>
      <c r="J250" s="56"/>
      <c r="K250" s="56"/>
      <c r="L250" s="56"/>
      <c r="M250" s="56"/>
      <c r="N250" s="56"/>
      <c r="O250" s="5"/>
      <c r="P250" s="1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x14ac:dyDescent="0.2">
      <c r="A251" s="24" t="s">
        <v>38</v>
      </c>
      <c r="B251" s="56"/>
      <c r="C251" s="56"/>
      <c r="D251" s="56"/>
      <c r="E251" s="56"/>
      <c r="F251" s="20"/>
      <c r="G251" s="56"/>
      <c r="H251" s="56"/>
      <c r="I251" s="56"/>
      <c r="J251" s="56"/>
      <c r="K251" s="56"/>
      <c r="L251" s="56"/>
      <c r="M251" s="56"/>
      <c r="N251" s="56"/>
      <c r="O251" s="5"/>
      <c r="P251" s="1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x14ac:dyDescent="0.2">
      <c r="A252" s="24" t="s">
        <v>39</v>
      </c>
      <c r="B252" s="56"/>
      <c r="C252" s="56"/>
      <c r="D252" s="56"/>
      <c r="E252" s="56"/>
      <c r="F252" s="20"/>
      <c r="G252" s="56"/>
      <c r="H252" s="56"/>
      <c r="I252" s="56"/>
      <c r="J252" s="56"/>
      <c r="K252" s="56"/>
      <c r="L252" s="56"/>
      <c r="M252" s="56"/>
      <c r="N252" s="56"/>
      <c r="O252" s="5"/>
      <c r="P252" s="1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x14ac:dyDescent="0.2">
      <c r="A253" s="24" t="s">
        <v>40</v>
      </c>
      <c r="B253" s="56"/>
      <c r="C253" s="56"/>
      <c r="D253" s="56"/>
      <c r="E253" s="56"/>
      <c r="F253" s="20"/>
      <c r="G253" s="56"/>
      <c r="H253" s="56"/>
      <c r="I253" s="56"/>
      <c r="J253" s="56"/>
      <c r="K253" s="56"/>
      <c r="L253" s="56"/>
      <c r="M253" s="56"/>
      <c r="N253" s="56"/>
      <c r="O253" s="5"/>
      <c r="P253" s="1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x14ac:dyDescent="0.2">
      <c r="A254" s="24" t="s">
        <v>41</v>
      </c>
      <c r="B254" s="56"/>
      <c r="C254" s="56"/>
      <c r="D254" s="56"/>
      <c r="E254" s="56"/>
      <c r="F254" s="20"/>
      <c r="G254" s="56"/>
      <c r="H254" s="56"/>
      <c r="I254" s="56"/>
      <c r="J254" s="56"/>
      <c r="K254" s="56"/>
      <c r="L254" s="56"/>
      <c r="M254" s="56"/>
      <c r="N254" s="56"/>
      <c r="O254" s="5"/>
      <c r="P254" s="1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x14ac:dyDescent="0.2">
      <c r="A255" s="24" t="s">
        <v>42</v>
      </c>
      <c r="B255" s="56"/>
      <c r="C255" s="56"/>
      <c r="D255" s="56"/>
      <c r="E255" s="56"/>
      <c r="F255" s="20"/>
      <c r="G255" s="56"/>
      <c r="H255" s="56"/>
      <c r="I255" s="56"/>
      <c r="J255" s="56"/>
      <c r="K255" s="56"/>
      <c r="L255" s="56"/>
      <c r="M255" s="56"/>
      <c r="N255" s="56"/>
      <c r="O255" s="5"/>
      <c r="P255" s="1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x14ac:dyDescent="0.2">
      <c r="A256" s="24" t="s">
        <v>43</v>
      </c>
      <c r="B256" s="56"/>
      <c r="C256" s="56"/>
      <c r="D256" s="56"/>
      <c r="E256" s="56"/>
      <c r="F256" s="20"/>
      <c r="G256" s="56"/>
      <c r="H256" s="56"/>
      <c r="I256" s="56"/>
      <c r="J256" s="56"/>
      <c r="K256" s="56"/>
      <c r="L256" s="56"/>
      <c r="M256" s="56"/>
      <c r="N256" s="56"/>
      <c r="O256" s="5"/>
      <c r="P256" s="1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x14ac:dyDescent="0.2">
      <c r="A257" s="24" t="s">
        <v>44</v>
      </c>
      <c r="B257" s="56"/>
      <c r="C257" s="56"/>
      <c r="D257" s="56"/>
      <c r="E257" s="56"/>
      <c r="F257" s="20"/>
      <c r="G257" s="56"/>
      <c r="H257" s="56"/>
      <c r="I257" s="56"/>
      <c r="J257" s="56"/>
      <c r="K257" s="56"/>
      <c r="L257" s="56"/>
      <c r="M257" s="56"/>
      <c r="N257" s="56"/>
      <c r="O257" s="5"/>
      <c r="P257" s="1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x14ac:dyDescent="0.2">
      <c r="A258" s="24" t="s">
        <v>45</v>
      </c>
      <c r="B258" s="56"/>
      <c r="C258" s="56"/>
      <c r="D258" s="56"/>
      <c r="E258" s="56"/>
      <c r="F258" s="20"/>
      <c r="G258" s="56"/>
      <c r="H258" s="56"/>
      <c r="I258" s="56"/>
      <c r="J258" s="56"/>
      <c r="K258" s="56"/>
      <c r="L258" s="56"/>
      <c r="M258" s="56"/>
      <c r="N258" s="56"/>
      <c r="O258" s="5"/>
      <c r="P258" s="1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x14ac:dyDescent="0.2">
      <c r="A259" s="24" t="s">
        <v>46</v>
      </c>
      <c r="B259" s="56"/>
      <c r="C259" s="56"/>
      <c r="D259" s="56"/>
      <c r="E259" s="56"/>
      <c r="F259" s="20"/>
      <c r="G259" s="56"/>
      <c r="H259" s="56"/>
      <c r="I259" s="56"/>
      <c r="J259" s="56"/>
      <c r="K259" s="56"/>
      <c r="L259" s="56"/>
      <c r="M259" s="56"/>
      <c r="N259" s="56"/>
      <c r="O259" s="5"/>
      <c r="P259" s="1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x14ac:dyDescent="0.2">
      <c r="A260" s="24" t="s">
        <v>47</v>
      </c>
      <c r="B260" s="56"/>
      <c r="C260" s="56"/>
      <c r="D260" s="56"/>
      <c r="E260" s="56"/>
      <c r="F260" s="20"/>
      <c r="G260" s="56"/>
      <c r="H260" s="56"/>
      <c r="I260" s="56"/>
      <c r="J260" s="56"/>
      <c r="K260" s="56"/>
      <c r="L260" s="56"/>
      <c r="M260" s="56"/>
      <c r="N260" s="56"/>
      <c r="O260" s="5"/>
      <c r="P260" s="1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x14ac:dyDescent="0.2">
      <c r="A261" s="24" t="s">
        <v>48</v>
      </c>
      <c r="B261" s="56"/>
      <c r="C261" s="56"/>
      <c r="D261" s="56"/>
      <c r="E261" s="56"/>
      <c r="F261" s="20"/>
      <c r="G261" s="56"/>
      <c r="H261" s="56"/>
      <c r="I261" s="56"/>
      <c r="J261" s="56"/>
      <c r="K261" s="56"/>
      <c r="L261" s="56"/>
      <c r="M261" s="56"/>
      <c r="N261" s="56"/>
      <c r="O261" s="5"/>
      <c r="P261" s="1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x14ac:dyDescent="0.2">
      <c r="A262" s="24" t="s">
        <v>49</v>
      </c>
      <c r="B262" s="56"/>
      <c r="C262" s="56"/>
      <c r="D262" s="56"/>
      <c r="E262" s="56"/>
      <c r="F262" s="20"/>
      <c r="G262" s="56"/>
      <c r="H262" s="56"/>
      <c r="I262" s="56"/>
      <c r="J262" s="56"/>
      <c r="K262" s="56"/>
      <c r="L262" s="56"/>
      <c r="M262" s="56"/>
      <c r="N262" s="56"/>
      <c r="O262" s="5"/>
      <c r="P262" s="1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x14ac:dyDescent="0.2">
      <c r="A263" s="24" t="s">
        <v>50</v>
      </c>
      <c r="B263" s="56"/>
      <c r="C263" s="56"/>
      <c r="D263" s="56"/>
      <c r="E263" s="56"/>
      <c r="F263" s="20"/>
      <c r="G263" s="56"/>
      <c r="H263" s="56"/>
      <c r="I263" s="56"/>
      <c r="J263" s="56"/>
      <c r="K263" s="56"/>
      <c r="L263" s="56"/>
      <c r="M263" s="56"/>
      <c r="N263" s="56"/>
      <c r="O263" s="5"/>
      <c r="P263" s="1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x14ac:dyDescent="0.2">
      <c r="A264" s="5"/>
      <c r="B264" s="20"/>
      <c r="C264" s="20"/>
      <c r="D264" s="20"/>
      <c r="E264" s="20"/>
      <c r="F264" s="20"/>
      <c r="G264" s="56"/>
      <c r="H264" s="56"/>
      <c r="I264" s="56"/>
      <c r="J264" s="56"/>
      <c r="K264" s="56"/>
      <c r="L264" s="56"/>
      <c r="M264" s="56"/>
      <c r="N264" s="56"/>
      <c r="O264" s="5"/>
      <c r="P264" s="1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x14ac:dyDescent="0.2">
      <c r="A265" s="5"/>
      <c r="B265" s="20"/>
      <c r="C265" s="20"/>
      <c r="D265" s="20"/>
      <c r="E265" s="20"/>
      <c r="F265" s="20"/>
      <c r="G265" s="56"/>
      <c r="H265" s="56"/>
      <c r="I265" s="56"/>
      <c r="J265" s="56"/>
      <c r="K265" s="56"/>
      <c r="L265" s="56"/>
      <c r="M265" s="56"/>
      <c r="N265" s="56"/>
      <c r="O265" s="5"/>
      <c r="P265" s="1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x14ac:dyDescent="0.2">
      <c r="A266" s="5"/>
      <c r="B266" s="20"/>
      <c r="C266" s="20"/>
      <c r="D266" s="20"/>
      <c r="E266" s="20"/>
      <c r="F266" s="20"/>
      <c r="G266" s="56"/>
      <c r="H266" s="56"/>
      <c r="I266" s="56"/>
      <c r="J266" s="56"/>
      <c r="K266" s="56"/>
      <c r="L266" s="56"/>
      <c r="M266" s="56"/>
      <c r="N266" s="56"/>
      <c r="O266" s="5"/>
      <c r="P266" s="1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x14ac:dyDescent="0.2">
      <c r="A267" s="5"/>
      <c r="B267" s="20"/>
      <c r="C267" s="20"/>
      <c r="D267" s="20"/>
      <c r="E267" s="20"/>
      <c r="F267" s="20"/>
      <c r="G267" s="56"/>
      <c r="H267" s="56"/>
      <c r="I267" s="56"/>
      <c r="J267" s="56"/>
      <c r="K267" s="56"/>
      <c r="L267" s="56"/>
      <c r="M267" s="56"/>
      <c r="N267" s="56"/>
      <c r="O267" s="5"/>
      <c r="P267" s="1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x14ac:dyDescent="0.2">
      <c r="A268" s="5"/>
      <c r="B268" s="20"/>
      <c r="C268" s="20"/>
      <c r="D268" s="20"/>
      <c r="E268" s="20"/>
      <c r="F268" s="20"/>
      <c r="G268" s="56"/>
      <c r="H268" s="56"/>
      <c r="I268" s="56"/>
      <c r="J268" s="56"/>
      <c r="K268" s="56"/>
      <c r="L268" s="56"/>
      <c r="M268" s="56"/>
      <c r="N268" s="56"/>
      <c r="O268" s="5"/>
      <c r="P268" s="1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x14ac:dyDescent="0.2">
      <c r="A269" s="5"/>
      <c r="B269" s="20"/>
      <c r="C269" s="20"/>
      <c r="D269" s="20"/>
      <c r="E269" s="20"/>
      <c r="F269" s="20"/>
      <c r="G269" s="56"/>
      <c r="H269" s="56"/>
      <c r="I269" s="56"/>
      <c r="J269" s="56"/>
      <c r="K269" s="56"/>
      <c r="L269" s="56"/>
      <c r="M269" s="56"/>
      <c r="N269" s="56"/>
      <c r="O269" s="5"/>
      <c r="P269" s="1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x14ac:dyDescent="0.2">
      <c r="A270" s="24" t="s">
        <v>282</v>
      </c>
      <c r="B270" s="59">
        <v>0</v>
      </c>
      <c r="C270" s="59">
        <v>1</v>
      </c>
      <c r="D270" s="20"/>
      <c r="E270" s="20"/>
      <c r="F270" s="20"/>
      <c r="G270" s="60" t="s">
        <v>402</v>
      </c>
      <c r="H270" s="20"/>
      <c r="I270" s="20"/>
      <c r="J270" s="20"/>
      <c r="K270" s="20"/>
      <c r="L270" s="20"/>
      <c r="M270" s="20"/>
      <c r="N270" s="20"/>
      <c r="O270" s="5"/>
      <c r="P270" s="1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x14ac:dyDescent="0.2">
      <c r="A271" s="24" t="s">
        <v>51</v>
      </c>
      <c r="B271" s="61"/>
      <c r="C271" s="56"/>
      <c r="D271" s="20"/>
      <c r="E271" s="20"/>
      <c r="F271" s="20"/>
      <c r="G271" s="57" t="s">
        <v>593</v>
      </c>
      <c r="H271" s="58"/>
      <c r="I271" s="57" t="s">
        <v>594</v>
      </c>
      <c r="J271" s="58"/>
      <c r="K271" s="20"/>
      <c r="L271" s="20"/>
      <c r="M271" s="20"/>
      <c r="N271" s="20"/>
      <c r="O271" s="5"/>
      <c r="P271" s="1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x14ac:dyDescent="0.2">
      <c r="A272" s="24" t="s">
        <v>52</v>
      </c>
      <c r="B272" s="61"/>
      <c r="C272" s="56"/>
      <c r="D272" s="21"/>
      <c r="E272" s="20"/>
      <c r="F272" s="20"/>
      <c r="G272" s="59" t="s">
        <v>403</v>
      </c>
      <c r="H272" s="59" t="s">
        <v>404</v>
      </c>
      <c r="I272" s="59" t="s">
        <v>403</v>
      </c>
      <c r="J272" s="59" t="s">
        <v>404</v>
      </c>
      <c r="K272" s="20"/>
      <c r="L272" s="20"/>
      <c r="M272" s="20"/>
      <c r="N272" s="20"/>
      <c r="O272" s="5"/>
      <c r="P272" s="1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x14ac:dyDescent="0.2">
      <c r="A273" s="24" t="s">
        <v>14</v>
      </c>
      <c r="B273" s="61"/>
      <c r="C273" s="56"/>
      <c r="D273" s="21"/>
      <c r="E273" s="20"/>
      <c r="F273" s="20"/>
      <c r="G273" s="56"/>
      <c r="H273" s="56"/>
      <c r="I273" s="56"/>
      <c r="J273" s="56"/>
      <c r="K273" s="20"/>
      <c r="L273" s="20"/>
      <c r="M273" s="20"/>
      <c r="N273" s="20"/>
      <c r="O273" s="5"/>
      <c r="P273" s="2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x14ac:dyDescent="0.2">
      <c r="A274" s="24" t="s">
        <v>15</v>
      </c>
      <c r="B274" s="61"/>
      <c r="C274" s="56"/>
      <c r="D274" s="21"/>
      <c r="E274" s="20"/>
      <c r="F274" s="20"/>
      <c r="G274" s="56"/>
      <c r="H274" s="56"/>
      <c r="I274" s="56"/>
      <c r="J274" s="56"/>
      <c r="K274" s="20"/>
      <c r="L274" s="20"/>
      <c r="M274" s="20"/>
      <c r="N274" s="20"/>
      <c r="O274" s="5"/>
      <c r="P274" s="1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x14ac:dyDescent="0.2">
      <c r="A275" s="24" t="s">
        <v>16</v>
      </c>
      <c r="B275" s="61"/>
      <c r="C275" s="56"/>
      <c r="D275" s="21"/>
      <c r="E275" s="20"/>
      <c r="F275" s="20"/>
      <c r="G275" s="56"/>
      <c r="H275" s="56"/>
      <c r="I275" s="56"/>
      <c r="J275" s="56"/>
      <c r="K275" s="20"/>
      <c r="L275" s="20"/>
      <c r="M275" s="20"/>
      <c r="N275" s="20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x14ac:dyDescent="0.2">
      <c r="A276" s="24" t="s">
        <v>53</v>
      </c>
      <c r="B276" s="61"/>
      <c r="C276" s="56"/>
      <c r="D276" s="21"/>
      <c r="E276" s="20"/>
      <c r="F276" s="20"/>
      <c r="G276" s="56"/>
      <c r="H276" s="56"/>
      <c r="I276" s="56"/>
      <c r="J276" s="56"/>
      <c r="K276" s="20"/>
      <c r="L276" s="20"/>
      <c r="M276" s="20"/>
      <c r="N276" s="20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x14ac:dyDescent="0.2">
      <c r="A277" s="24" t="s">
        <v>54</v>
      </c>
      <c r="B277" s="61"/>
      <c r="C277" s="56"/>
      <c r="D277" s="21"/>
      <c r="E277" s="20"/>
      <c r="F277" s="20"/>
      <c r="G277" s="56"/>
      <c r="H277" s="56"/>
      <c r="I277" s="56"/>
      <c r="J277" s="56"/>
      <c r="K277" s="20"/>
      <c r="L277" s="20"/>
      <c r="M277" s="20"/>
      <c r="N277" s="20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x14ac:dyDescent="0.2">
      <c r="A278" s="24" t="s">
        <v>283</v>
      </c>
      <c r="B278" s="61"/>
      <c r="C278" s="56"/>
      <c r="D278" s="21"/>
      <c r="E278" s="20"/>
      <c r="F278" s="20"/>
      <c r="G278" s="56"/>
      <c r="H278" s="56"/>
      <c r="I278" s="56"/>
      <c r="J278" s="56"/>
      <c r="K278" s="20"/>
      <c r="L278" s="20"/>
      <c r="M278" s="20"/>
      <c r="N278" s="20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x14ac:dyDescent="0.2">
      <c r="A279" s="24" t="s">
        <v>284</v>
      </c>
      <c r="B279" s="61"/>
      <c r="C279" s="56"/>
      <c r="D279" s="21"/>
      <c r="E279" s="20"/>
      <c r="F279" s="20"/>
      <c r="G279" s="56"/>
      <c r="H279" s="56"/>
      <c r="I279" s="56"/>
      <c r="J279" s="56"/>
      <c r="K279" s="20"/>
      <c r="L279" s="20"/>
      <c r="M279" s="20"/>
      <c r="N279" s="20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x14ac:dyDescent="0.2">
      <c r="A280" s="24" t="s">
        <v>55</v>
      </c>
      <c r="B280" s="61"/>
      <c r="C280" s="56"/>
      <c r="D280" s="21"/>
      <c r="E280" s="20"/>
      <c r="F280" s="20"/>
      <c r="G280" s="56"/>
      <c r="H280" s="56"/>
      <c r="I280" s="56"/>
      <c r="J280" s="56"/>
      <c r="K280" s="20"/>
      <c r="L280" s="20"/>
      <c r="M280" s="20"/>
      <c r="N280" s="20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x14ac:dyDescent="0.2">
      <c r="A281" s="55" t="s">
        <v>285</v>
      </c>
      <c r="B281" s="61"/>
      <c r="C281" s="56"/>
      <c r="D281" s="21"/>
      <c r="E281" s="20"/>
      <c r="F281" s="20"/>
      <c r="G281" s="56"/>
      <c r="H281" s="56"/>
      <c r="I281" s="56"/>
      <c r="J281" s="56"/>
      <c r="K281" s="20"/>
      <c r="L281" s="20"/>
      <c r="M281" s="20"/>
      <c r="N281" s="20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x14ac:dyDescent="0.2">
      <c r="A282" s="24" t="s">
        <v>286</v>
      </c>
      <c r="B282" s="61"/>
      <c r="C282" s="56"/>
      <c r="D282" s="21"/>
      <c r="E282" s="20"/>
      <c r="F282" s="20"/>
      <c r="G282" s="56"/>
      <c r="H282" s="56"/>
      <c r="I282" s="56"/>
      <c r="J282" s="56"/>
      <c r="K282" s="20"/>
      <c r="L282" s="20"/>
      <c r="M282" s="20"/>
      <c r="N282" s="20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x14ac:dyDescent="0.2">
      <c r="A283" s="24" t="s">
        <v>287</v>
      </c>
      <c r="B283" s="61"/>
      <c r="C283" s="56"/>
      <c r="D283" s="21"/>
      <c r="E283" s="20"/>
      <c r="F283" s="20"/>
      <c r="G283" s="60" t="s">
        <v>405</v>
      </c>
      <c r="H283" s="20"/>
      <c r="I283" s="20"/>
      <c r="J283" s="20"/>
      <c r="K283" s="20"/>
      <c r="L283" s="20"/>
      <c r="M283" s="20"/>
      <c r="N283" s="20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x14ac:dyDescent="0.2">
      <c r="A284" s="24" t="s">
        <v>279</v>
      </c>
      <c r="B284" s="61"/>
      <c r="C284" s="56"/>
      <c r="D284" s="21"/>
      <c r="E284" s="20"/>
      <c r="F284" s="20"/>
      <c r="G284" s="57" t="s">
        <v>593</v>
      </c>
      <c r="H284" s="58"/>
      <c r="I284" s="57" t="s">
        <v>594</v>
      </c>
      <c r="J284" s="58"/>
      <c r="K284" s="20"/>
      <c r="L284" s="20"/>
      <c r="M284" s="20"/>
      <c r="N284" s="20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x14ac:dyDescent="0.2">
      <c r="A285" s="24" t="s">
        <v>278</v>
      </c>
      <c r="B285" s="61"/>
      <c r="C285" s="56"/>
      <c r="D285" s="21"/>
      <c r="E285" s="20"/>
      <c r="F285" s="20"/>
      <c r="G285" s="59" t="s">
        <v>403</v>
      </c>
      <c r="H285" s="59" t="s">
        <v>404</v>
      </c>
      <c r="I285" s="59" t="s">
        <v>403</v>
      </c>
      <c r="J285" s="59" t="s">
        <v>404</v>
      </c>
      <c r="K285" s="20"/>
      <c r="L285" s="20"/>
      <c r="M285" s="20"/>
      <c r="N285" s="20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x14ac:dyDescent="0.2">
      <c r="A286" s="55" t="s">
        <v>57</v>
      </c>
      <c r="B286" s="61"/>
      <c r="C286" s="56"/>
      <c r="D286" s="21"/>
      <c r="E286" s="20"/>
      <c r="F286" s="20"/>
      <c r="G286" s="56"/>
      <c r="H286" s="56"/>
      <c r="I286" s="56"/>
      <c r="J286" s="56"/>
      <c r="K286" s="20"/>
      <c r="L286" s="20"/>
      <c r="M286" s="20"/>
      <c r="N286" s="20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x14ac:dyDescent="0.2">
      <c r="A287" s="55" t="s">
        <v>57</v>
      </c>
      <c r="B287" s="61"/>
      <c r="C287" s="56"/>
      <c r="D287" s="21"/>
      <c r="E287" s="20"/>
      <c r="F287" s="20"/>
      <c r="G287" s="56"/>
      <c r="H287" s="56"/>
      <c r="I287" s="56"/>
      <c r="J287" s="56"/>
      <c r="K287" s="20"/>
      <c r="L287" s="20"/>
      <c r="M287" s="20"/>
      <c r="N287" s="20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x14ac:dyDescent="0.2">
      <c r="A288" s="24" t="s">
        <v>27</v>
      </c>
      <c r="B288" s="61"/>
      <c r="C288" s="56"/>
      <c r="D288" s="21"/>
      <c r="E288" s="20"/>
      <c r="F288" s="20"/>
      <c r="G288" s="56"/>
      <c r="H288" s="56"/>
      <c r="I288" s="56"/>
      <c r="J288" s="56"/>
      <c r="K288" s="20"/>
      <c r="L288" s="20"/>
      <c r="M288" s="20"/>
      <c r="N288" s="20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x14ac:dyDescent="0.2">
      <c r="A289" s="55" t="s">
        <v>28</v>
      </c>
      <c r="B289" s="61"/>
      <c r="C289" s="56"/>
      <c r="D289" s="21"/>
      <c r="E289" s="20"/>
      <c r="F289" s="20"/>
      <c r="G289" s="56"/>
      <c r="H289" s="56"/>
      <c r="I289" s="56"/>
      <c r="J289" s="56"/>
      <c r="K289" s="20"/>
      <c r="L289" s="20"/>
      <c r="M289" s="20"/>
      <c r="N289" s="20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x14ac:dyDescent="0.2">
      <c r="A290" s="24" t="s">
        <v>29</v>
      </c>
      <c r="B290" s="61"/>
      <c r="C290" s="56"/>
      <c r="D290" s="21"/>
      <c r="E290" s="20"/>
      <c r="F290" s="20"/>
      <c r="G290" s="56"/>
      <c r="H290" s="56"/>
      <c r="I290" s="56"/>
      <c r="J290" s="56"/>
      <c r="K290" s="20"/>
      <c r="L290" s="20"/>
      <c r="M290" s="20"/>
      <c r="N290" s="20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x14ac:dyDescent="0.2">
      <c r="A291" s="24" t="s">
        <v>30</v>
      </c>
      <c r="B291" s="61"/>
      <c r="C291" s="56"/>
      <c r="D291" s="21"/>
      <c r="E291" s="20"/>
      <c r="F291" s="20"/>
      <c r="G291" s="56"/>
      <c r="H291" s="56"/>
      <c r="I291" s="56"/>
      <c r="J291" s="56"/>
      <c r="K291" s="20"/>
      <c r="L291" s="20"/>
      <c r="M291" s="20"/>
      <c r="N291" s="20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x14ac:dyDescent="0.2">
      <c r="A292" s="24" t="s">
        <v>31</v>
      </c>
      <c r="B292" s="61"/>
      <c r="C292" s="56"/>
      <c r="D292" s="21"/>
      <c r="E292" s="20"/>
      <c r="F292" s="20"/>
      <c r="G292" s="56"/>
      <c r="H292" s="56"/>
      <c r="I292" s="56"/>
      <c r="J292" s="56"/>
      <c r="K292" s="20"/>
      <c r="L292" s="20"/>
      <c r="M292" s="20"/>
      <c r="N292" s="20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x14ac:dyDescent="0.2">
      <c r="A293" s="24" t="s">
        <v>288</v>
      </c>
      <c r="B293" s="61"/>
      <c r="C293" s="56"/>
      <c r="D293" s="21"/>
      <c r="E293" s="20"/>
      <c r="F293" s="20"/>
      <c r="G293" s="56"/>
      <c r="H293" s="56"/>
      <c r="I293" s="56"/>
      <c r="J293" s="56"/>
      <c r="K293" s="20"/>
      <c r="L293" s="20"/>
      <c r="M293" s="20"/>
      <c r="N293" s="20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x14ac:dyDescent="0.2">
      <c r="A294" s="24" t="s">
        <v>56</v>
      </c>
      <c r="B294" s="61"/>
      <c r="C294" s="56"/>
      <c r="D294" s="21"/>
      <c r="E294" s="20"/>
      <c r="F294" s="20"/>
      <c r="G294" s="56"/>
      <c r="H294" s="56"/>
      <c r="I294" s="56"/>
      <c r="J294" s="56"/>
      <c r="K294" s="20"/>
      <c r="L294" s="20"/>
      <c r="M294" s="20"/>
      <c r="N294" s="20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x14ac:dyDescent="0.15">
      <c r="A295" s="24" t="s">
        <v>34</v>
      </c>
      <c r="B295" s="61"/>
      <c r="C295" s="56"/>
      <c r="D295" s="22"/>
      <c r="E295" s="20"/>
      <c r="F295" s="20"/>
      <c r="G295" s="56"/>
      <c r="H295" s="56"/>
      <c r="I295" s="56"/>
      <c r="J295" s="56"/>
      <c r="K295" s="20"/>
      <c r="L295" s="20"/>
      <c r="M295" s="20"/>
      <c r="N295" s="20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x14ac:dyDescent="0.2">
      <c r="A296" s="24" t="s">
        <v>289</v>
      </c>
      <c r="B296" s="61"/>
      <c r="C296" s="56"/>
      <c r="D296" s="21"/>
      <c r="E296" s="20"/>
      <c r="F296" s="20"/>
      <c r="G296" s="56"/>
      <c r="H296" s="56"/>
      <c r="I296" s="56"/>
      <c r="J296" s="56"/>
      <c r="K296" s="20"/>
      <c r="L296" s="20"/>
      <c r="M296" s="20"/>
      <c r="N296" s="20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x14ac:dyDescent="0.2">
      <c r="A297" s="55" t="s">
        <v>57</v>
      </c>
      <c r="B297" s="61"/>
      <c r="C297" s="56"/>
      <c r="D297" s="21"/>
      <c r="E297" s="20"/>
      <c r="F297" s="20"/>
      <c r="G297" s="56"/>
      <c r="H297" s="56"/>
      <c r="I297" s="56"/>
      <c r="J297" s="56"/>
      <c r="K297" s="20"/>
      <c r="L297" s="20"/>
      <c r="M297" s="20"/>
      <c r="N297" s="20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x14ac:dyDescent="0.2">
      <c r="A298" s="24" t="s">
        <v>35</v>
      </c>
      <c r="B298" s="61"/>
      <c r="C298" s="56"/>
      <c r="D298" s="21"/>
      <c r="E298" s="20"/>
      <c r="F298" s="20"/>
      <c r="G298" s="56"/>
      <c r="H298" s="56"/>
      <c r="I298" s="56"/>
      <c r="J298" s="56"/>
      <c r="K298" s="20"/>
      <c r="L298" s="20"/>
      <c r="M298" s="20"/>
      <c r="N298" s="20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x14ac:dyDescent="0.2">
      <c r="A299" s="24" t="s">
        <v>42</v>
      </c>
      <c r="B299" s="61"/>
      <c r="C299" s="56"/>
      <c r="D299" s="21"/>
      <c r="E299" s="20"/>
      <c r="F299" s="20"/>
      <c r="G299" s="56"/>
      <c r="H299" s="56"/>
      <c r="I299" s="56"/>
      <c r="J299" s="56"/>
      <c r="K299" s="20"/>
      <c r="L299" s="20"/>
      <c r="M299" s="20"/>
      <c r="N299" s="20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x14ac:dyDescent="0.2">
      <c r="A300" s="24" t="s">
        <v>43</v>
      </c>
      <c r="B300" s="61"/>
      <c r="C300" s="56"/>
      <c r="D300" s="21"/>
      <c r="E300" s="20"/>
      <c r="F300" s="20"/>
      <c r="G300" s="56"/>
      <c r="H300" s="56"/>
      <c r="I300" s="56"/>
      <c r="J300" s="56"/>
      <c r="K300" s="20"/>
      <c r="L300" s="20"/>
      <c r="M300" s="20"/>
      <c r="N300" s="20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x14ac:dyDescent="0.2">
      <c r="A301" s="24" t="s">
        <v>50</v>
      </c>
      <c r="B301" s="61"/>
      <c r="C301" s="56"/>
      <c r="D301" s="21"/>
      <c r="E301" s="20"/>
      <c r="F301" s="20"/>
      <c r="G301" s="56"/>
      <c r="H301" s="56"/>
      <c r="I301" s="56"/>
      <c r="J301" s="56"/>
      <c r="K301" s="20"/>
      <c r="L301" s="20"/>
      <c r="M301" s="20"/>
      <c r="N301" s="20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x14ac:dyDescent="0.2">
      <c r="A302" s="55" t="s">
        <v>57</v>
      </c>
      <c r="B302" s="61"/>
      <c r="C302" s="56"/>
      <c r="D302" s="21"/>
      <c r="E302" s="20"/>
      <c r="F302" s="20"/>
      <c r="G302" s="56"/>
      <c r="H302" s="56"/>
      <c r="I302" s="56"/>
      <c r="J302" s="56"/>
      <c r="K302" s="20"/>
      <c r="L302" s="20"/>
      <c r="M302" s="20"/>
      <c r="N302" s="20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x14ac:dyDescent="0.2">
      <c r="A303" s="5"/>
      <c r="B303" s="20"/>
      <c r="C303" s="20"/>
      <c r="D303" s="21"/>
      <c r="E303" s="20"/>
      <c r="F303" s="20"/>
      <c r="G303" s="56"/>
      <c r="H303" s="56"/>
      <c r="I303" s="56"/>
      <c r="J303" s="56"/>
      <c r="K303" s="20"/>
      <c r="L303" s="20"/>
      <c r="M303" s="20"/>
      <c r="N303" s="20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x14ac:dyDescent="0.2">
      <c r="A304" s="5"/>
      <c r="B304" s="20"/>
      <c r="C304" s="20"/>
      <c r="D304" s="23"/>
      <c r="E304" s="20"/>
      <c r="F304" s="20"/>
      <c r="G304" s="56"/>
      <c r="H304" s="56"/>
      <c r="I304" s="56"/>
      <c r="J304" s="56"/>
      <c r="K304" s="20"/>
      <c r="L304" s="20"/>
      <c r="M304" s="20"/>
      <c r="N304" s="20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x14ac:dyDescent="0.2">
      <c r="A305" s="5"/>
      <c r="B305" s="20"/>
      <c r="C305" s="20"/>
      <c r="D305" s="20"/>
      <c r="E305" s="20"/>
      <c r="F305" s="20"/>
      <c r="G305" s="56"/>
      <c r="H305" s="56"/>
      <c r="I305" s="56"/>
      <c r="J305" s="56"/>
      <c r="K305" s="20"/>
      <c r="L305" s="20"/>
      <c r="M305" s="20"/>
      <c r="N305" s="20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x14ac:dyDescent="0.2">
      <c r="A306" s="5"/>
      <c r="B306" s="20"/>
      <c r="C306" s="20"/>
      <c r="D306" s="20"/>
      <c r="E306" s="20"/>
      <c r="F306" s="20"/>
      <c r="G306" s="56"/>
      <c r="H306" s="56"/>
      <c r="I306" s="56"/>
      <c r="J306" s="56"/>
      <c r="K306" s="20"/>
      <c r="L306" s="20"/>
      <c r="M306" s="20"/>
      <c r="N306" s="20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x14ac:dyDescent="0.2">
      <c r="A307" s="5"/>
      <c r="B307" s="20"/>
      <c r="C307" s="20"/>
      <c r="D307" s="20"/>
      <c r="E307" s="20"/>
      <c r="F307" s="20"/>
      <c r="G307" s="56"/>
      <c r="H307" s="56"/>
      <c r="I307" s="56"/>
      <c r="J307" s="56"/>
      <c r="K307" s="20"/>
      <c r="L307" s="20"/>
      <c r="M307" s="20"/>
      <c r="N307" s="20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x14ac:dyDescent="0.2">
      <c r="A308" s="33" t="s">
        <v>290</v>
      </c>
      <c r="B308" s="35" t="s">
        <v>179</v>
      </c>
      <c r="C308" s="35" t="s">
        <v>291</v>
      </c>
      <c r="D308" s="35" t="s">
        <v>140</v>
      </c>
      <c r="E308" s="35" t="s">
        <v>141</v>
      </c>
      <c r="F308" s="35" t="s">
        <v>292</v>
      </c>
      <c r="G308" s="5"/>
      <c r="H308" s="5"/>
      <c r="I308" s="5"/>
      <c r="J308" s="5"/>
      <c r="K308" s="20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x14ac:dyDescent="0.2">
      <c r="A309" s="40"/>
      <c r="B309" s="46"/>
      <c r="C309" s="42"/>
      <c r="D309" s="42"/>
      <c r="E309" s="42"/>
      <c r="F309" s="42"/>
      <c r="G309" s="5"/>
      <c r="H309" s="5"/>
      <c r="I309" s="5"/>
      <c r="J309" s="5"/>
      <c r="K309" s="20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x14ac:dyDescent="0.2">
      <c r="A310" s="40"/>
      <c r="B310" s="46"/>
      <c r="C310" s="42"/>
      <c r="D310" s="42"/>
      <c r="E310" s="42"/>
      <c r="F310" s="42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x14ac:dyDescent="0.2">
      <c r="A311" s="40"/>
      <c r="B311" s="46"/>
      <c r="C311" s="42"/>
      <c r="D311" s="42"/>
      <c r="E311" s="42"/>
      <c r="F311" s="42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x14ac:dyDescent="0.2">
      <c r="A312" s="40"/>
      <c r="B312" s="43"/>
      <c r="C312" s="25"/>
      <c r="D312" s="25"/>
      <c r="E312" s="25"/>
      <c r="F312" s="25"/>
    </row>
    <row r="313" spans="1:26" x14ac:dyDescent="0.2">
      <c r="A313" s="40"/>
      <c r="B313" s="43"/>
      <c r="C313" s="25"/>
      <c r="D313" s="25"/>
      <c r="E313" s="25"/>
      <c r="F313" s="25"/>
    </row>
    <row r="314" spans="1:26" x14ac:dyDescent="0.2">
      <c r="A314" s="40"/>
      <c r="B314" s="43"/>
      <c r="C314" s="25"/>
      <c r="D314" s="25"/>
      <c r="E314" s="25"/>
      <c r="F314" s="25"/>
    </row>
    <row r="315" spans="1:26" x14ac:dyDescent="0.2">
      <c r="A315" s="40"/>
      <c r="B315" s="43"/>
      <c r="C315" s="25"/>
      <c r="D315" s="25"/>
      <c r="E315" s="25"/>
      <c r="F315" s="25"/>
    </row>
    <row r="316" spans="1:26" x14ac:dyDescent="0.2">
      <c r="A316" s="40"/>
      <c r="B316" s="43"/>
      <c r="C316" s="25"/>
      <c r="D316" s="25"/>
      <c r="E316" s="25"/>
      <c r="F316" s="25"/>
    </row>
    <row r="317" spans="1:26" x14ac:dyDescent="0.2">
      <c r="A317" s="40"/>
      <c r="B317" s="43"/>
      <c r="C317" s="25"/>
      <c r="D317" s="25"/>
      <c r="E317" s="25"/>
      <c r="F317" s="25"/>
    </row>
    <row r="318" spans="1:26" x14ac:dyDescent="0.2">
      <c r="A318" s="36"/>
      <c r="B318" s="43"/>
      <c r="C318" s="25"/>
      <c r="D318" s="25"/>
      <c r="E318" s="25"/>
      <c r="F318" s="25"/>
    </row>
    <row r="319" spans="1:26" x14ac:dyDescent="0.2">
      <c r="A319" t="s">
        <v>216</v>
      </c>
    </row>
    <row r="320" spans="1:26" x14ac:dyDescent="0.2">
      <c r="A320" s="34" t="s">
        <v>293</v>
      </c>
      <c r="B320" s="35" t="s">
        <v>294</v>
      </c>
      <c r="C320" s="35" t="s">
        <v>295</v>
      </c>
    </row>
    <row r="321" spans="1:14" x14ac:dyDescent="0.2">
      <c r="A321" s="62"/>
      <c r="B321" s="34"/>
      <c r="C321" s="34"/>
    </row>
    <row r="322" spans="1:14" x14ac:dyDescent="0.2">
      <c r="A322" s="33" t="s">
        <v>296</v>
      </c>
      <c r="B322" s="35" t="s">
        <v>169</v>
      </c>
      <c r="C322" s="35" t="s">
        <v>140</v>
      </c>
      <c r="D322" s="35" t="s">
        <v>141</v>
      </c>
    </row>
    <row r="323" spans="1:14" x14ac:dyDescent="0.2">
      <c r="A323" s="40"/>
      <c r="B323" s="43"/>
      <c r="C323" s="25"/>
      <c r="D323" s="25"/>
    </row>
    <row r="324" spans="1:14" x14ac:dyDescent="0.2">
      <c r="A324" s="40"/>
      <c r="B324" s="43"/>
      <c r="C324" s="25"/>
      <c r="D324" s="25"/>
    </row>
    <row r="325" spans="1:14" x14ac:dyDescent="0.2">
      <c r="A325" s="40"/>
      <c r="B325" s="43"/>
      <c r="C325" s="25"/>
      <c r="D325" s="25"/>
    </row>
    <row r="326" spans="1:14" x14ac:dyDescent="0.2">
      <c r="A326" s="40"/>
      <c r="B326" s="43"/>
      <c r="C326" s="25"/>
      <c r="D326" s="25"/>
    </row>
    <row r="327" spans="1:14" x14ac:dyDescent="0.2">
      <c r="A327" s="40"/>
      <c r="B327" s="43"/>
      <c r="C327" s="25"/>
      <c r="D327" s="25"/>
    </row>
    <row r="328" spans="1:14" x14ac:dyDescent="0.2">
      <c r="A328" s="40"/>
      <c r="B328" s="43"/>
      <c r="C328" s="25"/>
      <c r="D328" s="25"/>
    </row>
    <row r="329" spans="1:14" x14ac:dyDescent="0.2">
      <c r="A329" s="40"/>
      <c r="B329" s="43"/>
      <c r="C329" s="25"/>
      <c r="D329" s="25"/>
    </row>
    <row r="330" spans="1:14" x14ac:dyDescent="0.2">
      <c r="A330" s="40"/>
      <c r="B330" s="43"/>
      <c r="C330" s="25"/>
      <c r="D330" s="25"/>
    </row>
    <row r="331" spans="1:14" x14ac:dyDescent="0.2">
      <c r="A331" s="40"/>
      <c r="B331" s="43"/>
      <c r="C331" s="25"/>
      <c r="D331" s="25"/>
    </row>
    <row r="332" spans="1:14" x14ac:dyDescent="0.2">
      <c r="A332" s="62"/>
      <c r="B332" s="43"/>
      <c r="C332" s="25"/>
      <c r="D332" s="25"/>
    </row>
    <row r="333" spans="1:14" x14ac:dyDescent="0.2">
      <c r="A333" t="s">
        <v>216</v>
      </c>
      <c r="B333" s="18"/>
    </row>
    <row r="335" spans="1:14" x14ac:dyDescent="0.2">
      <c r="A335" s="33" t="s">
        <v>297</v>
      </c>
      <c r="B335" s="35" t="s">
        <v>185</v>
      </c>
      <c r="C335" s="35" t="s">
        <v>186</v>
      </c>
      <c r="D335" s="35" t="s">
        <v>400</v>
      </c>
      <c r="E335" s="35" t="s">
        <v>125</v>
      </c>
      <c r="F335" s="35" t="s">
        <v>7</v>
      </c>
      <c r="G335" s="35" t="s">
        <v>8</v>
      </c>
      <c r="H335" s="35" t="s">
        <v>9</v>
      </c>
      <c r="I335" s="35" t="s">
        <v>298</v>
      </c>
      <c r="J335" s="35" t="s">
        <v>190</v>
      </c>
      <c r="K335" s="25"/>
      <c r="L335" s="25"/>
      <c r="M335" s="25"/>
      <c r="N335" s="35" t="s">
        <v>417</v>
      </c>
    </row>
    <row r="336" spans="1:14" x14ac:dyDescent="0.2">
      <c r="A336" s="40"/>
      <c r="B336" s="42"/>
      <c r="C336" s="42"/>
      <c r="D336" s="42"/>
      <c r="E336" s="63"/>
      <c r="F336" s="63"/>
      <c r="G336" s="63"/>
      <c r="H336" s="42"/>
      <c r="I336" s="42"/>
      <c r="J336" s="42"/>
      <c r="K336" s="25"/>
      <c r="L336" s="25"/>
      <c r="M336" s="25"/>
      <c r="N336" s="48"/>
    </row>
    <row r="337" spans="1:14" x14ac:dyDescent="0.2">
      <c r="A337" s="40"/>
      <c r="B337" s="25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  <c r="N337" s="48"/>
    </row>
    <row r="338" spans="1:14" x14ac:dyDescent="0.2">
      <c r="A338" s="40"/>
      <c r="B338" s="25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  <c r="N338" s="48"/>
    </row>
    <row r="339" spans="1:14" x14ac:dyDescent="0.2">
      <c r="A339" s="40"/>
      <c r="B339" s="25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  <c r="N339" s="48"/>
    </row>
    <row r="340" spans="1:14" x14ac:dyDescent="0.2">
      <c r="A340" s="36"/>
      <c r="B340" s="25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  <c r="N340" s="48"/>
    </row>
    <row r="341" spans="1:14" x14ac:dyDescent="0.2">
      <c r="A341" t="s">
        <v>216</v>
      </c>
    </row>
    <row r="342" spans="1:14" x14ac:dyDescent="0.2">
      <c r="A342" s="24" t="s">
        <v>299</v>
      </c>
      <c r="B342" s="25"/>
    </row>
    <row r="343" spans="1:14" x14ac:dyDescent="0.2">
      <c r="A343" s="24" t="s">
        <v>300</v>
      </c>
      <c r="B343" s="25"/>
    </row>
    <row r="344" spans="1:14" x14ac:dyDescent="0.2">
      <c r="A344" s="24" t="s">
        <v>301</v>
      </c>
      <c r="B344" s="25"/>
    </row>
    <row r="346" spans="1:14" x14ac:dyDescent="0.2">
      <c r="A346" s="33" t="s">
        <v>302</v>
      </c>
      <c r="B346" s="35" t="s">
        <v>185</v>
      </c>
      <c r="C346" s="35" t="s">
        <v>186</v>
      </c>
      <c r="D346" s="35" t="s">
        <v>303</v>
      </c>
      <c r="E346" s="35" t="s">
        <v>417</v>
      </c>
    </row>
    <row r="347" spans="1:14" x14ac:dyDescent="0.2">
      <c r="A347" s="40"/>
      <c r="B347" s="42"/>
      <c r="C347" s="42"/>
      <c r="D347" s="42"/>
      <c r="E347" s="42"/>
    </row>
    <row r="348" spans="1:14" x14ac:dyDescent="0.2">
      <c r="A348" s="40"/>
      <c r="B348" s="42"/>
      <c r="C348" s="42"/>
      <c r="D348" s="42"/>
      <c r="E348" s="42"/>
    </row>
    <row r="349" spans="1:14" x14ac:dyDescent="0.2">
      <c r="A349" s="40"/>
      <c r="B349" s="42"/>
      <c r="C349" s="42"/>
      <c r="D349" s="42"/>
      <c r="E349" s="42"/>
    </row>
    <row r="350" spans="1:14" x14ac:dyDescent="0.2">
      <c r="A350" s="40"/>
      <c r="B350" s="42"/>
      <c r="C350" s="42"/>
      <c r="D350" s="42"/>
      <c r="E350" s="42"/>
    </row>
    <row r="351" spans="1:14" x14ac:dyDescent="0.2">
      <c r="A351" s="40"/>
      <c r="B351" s="42"/>
      <c r="C351" s="42"/>
      <c r="D351" s="42"/>
      <c r="E351" s="42"/>
    </row>
    <row r="352" spans="1:14" x14ac:dyDescent="0.2">
      <c r="A352" s="40"/>
      <c r="B352" s="42"/>
      <c r="C352" s="42"/>
      <c r="D352" s="42"/>
      <c r="E352" s="42"/>
    </row>
    <row r="353" spans="1:15" x14ac:dyDescent="0.2">
      <c r="A353" s="40"/>
      <c r="B353" s="42"/>
      <c r="C353" s="42"/>
      <c r="D353" s="42"/>
      <c r="E353" s="42"/>
    </row>
    <row r="354" spans="1:15" x14ac:dyDescent="0.2">
      <c r="A354" s="40"/>
      <c r="B354" s="42"/>
      <c r="C354" s="42"/>
      <c r="D354" s="42"/>
      <c r="E354" s="42"/>
    </row>
    <row r="355" spans="1:15" x14ac:dyDescent="0.2">
      <c r="A355" s="40"/>
      <c r="B355" s="42"/>
      <c r="C355" s="42"/>
      <c r="D355" s="42"/>
      <c r="E355" s="42"/>
    </row>
    <row r="356" spans="1:15" x14ac:dyDescent="0.2">
      <c r="A356" s="40"/>
      <c r="B356" s="42"/>
      <c r="C356" s="42"/>
      <c r="D356" s="42"/>
      <c r="E356" s="42"/>
    </row>
    <row r="357" spans="1:15" x14ac:dyDescent="0.2">
      <c r="A357" s="40"/>
      <c r="B357" s="42"/>
      <c r="C357" s="42"/>
      <c r="D357" s="42"/>
      <c r="E357" s="42"/>
    </row>
    <row r="358" spans="1:15" x14ac:dyDescent="0.2">
      <c r="A358" s="36"/>
      <c r="B358" s="42"/>
      <c r="C358" s="42"/>
      <c r="D358" s="42"/>
      <c r="E358" s="42"/>
    </row>
    <row r="359" spans="1:15" x14ac:dyDescent="0.2">
      <c r="A359" s="24" t="s">
        <v>304</v>
      </c>
      <c r="B359" s="25"/>
    </row>
    <row r="360" spans="1:15" x14ac:dyDescent="0.2">
      <c r="A360" s="24" t="s">
        <v>305</v>
      </c>
      <c r="B360" s="25"/>
    </row>
    <row r="361" spans="1:15" x14ac:dyDescent="0.2">
      <c r="A361" s="33"/>
      <c r="B361" s="53" t="s">
        <v>427</v>
      </c>
      <c r="C361" s="64"/>
      <c r="D361" s="64"/>
      <c r="E361" s="64"/>
      <c r="F361" s="54"/>
      <c r="G361" s="53" t="s">
        <v>428</v>
      </c>
      <c r="H361" s="64"/>
      <c r="I361" s="64"/>
      <c r="J361" s="64"/>
      <c r="K361" s="54"/>
      <c r="L361" s="53" t="s">
        <v>429</v>
      </c>
      <c r="M361" s="64"/>
      <c r="N361" s="64"/>
      <c r="O361" s="54"/>
    </row>
    <row r="362" spans="1:15" x14ac:dyDescent="0.2">
      <c r="A362" s="40" t="s">
        <v>306</v>
      </c>
      <c r="B362" s="35" t="s">
        <v>307</v>
      </c>
      <c r="C362" s="35" t="s">
        <v>308</v>
      </c>
      <c r="D362" s="35" t="s">
        <v>309</v>
      </c>
      <c r="E362" s="35" t="s">
        <v>310</v>
      </c>
      <c r="F362" s="35" t="s">
        <v>430</v>
      </c>
      <c r="G362" s="35" t="s">
        <v>307</v>
      </c>
      <c r="H362" s="35" t="s">
        <v>308</v>
      </c>
      <c r="I362" s="35" t="s">
        <v>309</v>
      </c>
      <c r="J362" s="35" t="s">
        <v>310</v>
      </c>
      <c r="K362" s="35" t="s">
        <v>430</v>
      </c>
      <c r="L362" s="35" t="s">
        <v>431</v>
      </c>
      <c r="M362" s="35" t="s">
        <v>432</v>
      </c>
      <c r="N362" s="35" t="s">
        <v>433</v>
      </c>
      <c r="O362" s="35" t="s">
        <v>597</v>
      </c>
    </row>
    <row r="363" spans="1:15" x14ac:dyDescent="0.2">
      <c r="A363" s="36"/>
      <c r="B363" s="42"/>
      <c r="C363" s="42"/>
      <c r="D363" s="42"/>
      <c r="E363" s="42"/>
      <c r="F363" s="42"/>
      <c r="G363" s="42"/>
      <c r="H363" s="42"/>
      <c r="I363" s="42"/>
      <c r="J363" s="42"/>
      <c r="K363" s="42"/>
      <c r="L363" s="42"/>
      <c r="M363" s="42"/>
      <c r="N363" s="42"/>
      <c r="O363" s="42"/>
    </row>
    <row r="364" spans="1:15" x14ac:dyDescent="0.2">
      <c r="A364" s="33" t="s">
        <v>311</v>
      </c>
      <c r="B364" s="35" t="s">
        <v>312</v>
      </c>
      <c r="C364" s="35" t="s">
        <v>142</v>
      </c>
    </row>
    <row r="365" spans="1:15" x14ac:dyDescent="0.2">
      <c r="A365" s="36"/>
      <c r="B365" s="25"/>
      <c r="C365" s="25"/>
    </row>
    <row r="366" spans="1:15" x14ac:dyDescent="0.2">
      <c r="A366" s="24" t="s">
        <v>313</v>
      </c>
      <c r="B366" s="25"/>
    </row>
    <row r="367" spans="1:15" x14ac:dyDescent="0.2">
      <c r="A367" s="24" t="s">
        <v>314</v>
      </c>
      <c r="B367" s="25"/>
    </row>
    <row r="368" spans="1:15" x14ac:dyDescent="0.2">
      <c r="A368" s="52"/>
    </row>
    <row r="369" spans="1:5" x14ac:dyDescent="0.2">
      <c r="A369" s="33" t="s">
        <v>315</v>
      </c>
      <c r="B369" s="35" t="s">
        <v>316</v>
      </c>
      <c r="C369" s="35" t="s">
        <v>317</v>
      </c>
      <c r="D369" s="35" t="s">
        <v>318</v>
      </c>
      <c r="E369" s="5"/>
    </row>
    <row r="370" spans="1:5" x14ac:dyDescent="0.2">
      <c r="A370" s="36"/>
      <c r="B370" s="25"/>
      <c r="C370" s="25"/>
      <c r="D370" s="25"/>
    </row>
    <row r="371" spans="1:5" x14ac:dyDescent="0.2">
      <c r="A371" s="24" t="s">
        <v>319</v>
      </c>
      <c r="B371" s="25"/>
    </row>
    <row r="372" spans="1:5" x14ac:dyDescent="0.2">
      <c r="A372" s="24" t="s">
        <v>320</v>
      </c>
      <c r="B372" s="34"/>
    </row>
    <row r="373" spans="1:5" x14ac:dyDescent="0.2">
      <c r="A373" s="33" t="s">
        <v>144</v>
      </c>
      <c r="B373" s="35" t="s">
        <v>321</v>
      </c>
      <c r="C373" s="35" t="s">
        <v>322</v>
      </c>
      <c r="D373" s="35" t="s">
        <v>323</v>
      </c>
    </row>
    <row r="374" spans="1:5" x14ac:dyDescent="0.2">
      <c r="A374" s="36"/>
      <c r="B374" s="25"/>
      <c r="C374" s="25"/>
      <c r="D374" s="25"/>
    </row>
    <row r="375" spans="1:5" x14ac:dyDescent="0.2">
      <c r="A375" s="24" t="s">
        <v>324</v>
      </c>
    </row>
    <row r="376" spans="1:5" x14ac:dyDescent="0.2">
      <c r="A376" s="24" t="s">
        <v>325</v>
      </c>
      <c r="B376" s="65"/>
      <c r="C376" s="42"/>
      <c r="D376" s="35" t="s">
        <v>406</v>
      </c>
    </row>
    <row r="377" spans="1:5" x14ac:dyDescent="0.2">
      <c r="A377" s="24" t="s">
        <v>326</v>
      </c>
      <c r="B377" s="66"/>
    </row>
    <row r="378" spans="1:5" x14ac:dyDescent="0.2">
      <c r="A378" s="24" t="s">
        <v>327</v>
      </c>
      <c r="B378" s="66"/>
      <c r="C378" s="25"/>
      <c r="D378" s="35" t="s">
        <v>414</v>
      </c>
    </row>
    <row r="379" spans="1:5" x14ac:dyDescent="0.2">
      <c r="A379" s="24" t="s">
        <v>328</v>
      </c>
      <c r="B379" s="37"/>
    </row>
    <row r="380" spans="1:5" x14ac:dyDescent="0.2">
      <c r="A380" s="24" t="s">
        <v>329</v>
      </c>
      <c r="B380" s="25"/>
    </row>
    <row r="381" spans="1:5" x14ac:dyDescent="0.2">
      <c r="A381" s="24" t="s">
        <v>330</v>
      </c>
      <c r="B381" s="25"/>
    </row>
    <row r="382" spans="1:5" x14ac:dyDescent="0.2">
      <c r="A382" s="24" t="s">
        <v>331</v>
      </c>
      <c r="B382" s="37"/>
    </row>
    <row r="383" spans="1:5" x14ac:dyDescent="0.2">
      <c r="A383" s="24" t="s">
        <v>332</v>
      </c>
      <c r="B383" s="25"/>
    </row>
    <row r="384" spans="1:5" x14ac:dyDescent="0.2">
      <c r="A384" s="24" t="s">
        <v>333</v>
      </c>
      <c r="B384" s="25"/>
    </row>
    <row r="385" spans="1:21" x14ac:dyDescent="0.2">
      <c r="A385" s="24" t="s">
        <v>334</v>
      </c>
      <c r="B385" s="37"/>
    </row>
    <row r="386" spans="1:21" x14ac:dyDescent="0.2">
      <c r="A386" s="24" t="s">
        <v>412</v>
      </c>
      <c r="B386" s="25"/>
    </row>
    <row r="387" spans="1:21" x14ac:dyDescent="0.2">
      <c r="A387" s="24" t="s">
        <v>413</v>
      </c>
      <c r="B387" s="25"/>
    </row>
    <row r="388" spans="1:21" x14ac:dyDescent="0.2">
      <c r="A388" s="24" t="s">
        <v>598</v>
      </c>
      <c r="B388" s="25"/>
    </row>
    <row r="389" spans="1:21" x14ac:dyDescent="0.2">
      <c r="A389" s="24" t="s">
        <v>599</v>
      </c>
      <c r="B389" s="25"/>
    </row>
    <row r="390" spans="1:21" x14ac:dyDescent="0.2">
      <c r="A390" s="24" t="s">
        <v>600</v>
      </c>
      <c r="B390" s="37"/>
      <c r="C390" s="25"/>
      <c r="D390" s="35" t="s">
        <v>601</v>
      </c>
    </row>
    <row r="391" spans="1:21" x14ac:dyDescent="0.2">
      <c r="B391" s="85">
        <v>1</v>
      </c>
      <c r="C391" s="85">
        <v>2</v>
      </c>
      <c r="D391" s="85">
        <v>3</v>
      </c>
      <c r="E391" s="85">
        <v>4</v>
      </c>
      <c r="F391" s="85">
        <v>5</v>
      </c>
      <c r="G391" s="85">
        <v>6</v>
      </c>
      <c r="H391" s="85">
        <v>7</v>
      </c>
      <c r="I391" s="85">
        <v>8</v>
      </c>
      <c r="J391" s="85">
        <v>9</v>
      </c>
      <c r="K391" s="85">
        <v>10</v>
      </c>
      <c r="L391" s="85">
        <v>11</v>
      </c>
      <c r="M391" s="85">
        <v>12</v>
      </c>
      <c r="N391" s="85">
        <v>13</v>
      </c>
      <c r="O391" s="85">
        <v>14</v>
      </c>
      <c r="P391" s="85">
        <v>15</v>
      </c>
      <c r="Q391" s="85">
        <v>16</v>
      </c>
      <c r="R391" s="85">
        <v>17</v>
      </c>
      <c r="S391" s="85">
        <v>18</v>
      </c>
      <c r="T391" s="85">
        <v>19</v>
      </c>
      <c r="U391" s="85">
        <v>20</v>
      </c>
    </row>
    <row r="392" spans="1:21" x14ac:dyDescent="0.2">
      <c r="A392" s="24" t="s">
        <v>649</v>
      </c>
      <c r="B392" s="25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  <c r="N392" s="25"/>
      <c r="O392" s="25"/>
      <c r="P392" s="25"/>
      <c r="Q392" s="25"/>
      <c r="R392" s="25"/>
      <c r="S392" s="25"/>
      <c r="T392" s="25"/>
      <c r="U392" s="25"/>
    </row>
    <row r="393" spans="1:21" x14ac:dyDescent="0.2">
      <c r="A393" s="24" t="s">
        <v>650</v>
      </c>
      <c r="B393" s="25"/>
    </row>
    <row r="394" spans="1:21" x14ac:dyDescent="0.2">
      <c r="A394" s="24" t="s">
        <v>651</v>
      </c>
      <c r="B394" s="25"/>
    </row>
    <row r="395" spans="1:21" x14ac:dyDescent="0.2">
      <c r="A395" s="24" t="s">
        <v>652</v>
      </c>
      <c r="B395" s="34"/>
    </row>
    <row r="396" spans="1:21" x14ac:dyDescent="0.2">
      <c r="A396" s="24" t="s">
        <v>653</v>
      </c>
      <c r="B396" s="25"/>
      <c r="C396" s="25"/>
      <c r="D396" s="25"/>
    </row>
    <row r="400" spans="1:21" x14ac:dyDescent="0.2">
      <c r="A400" s="24" t="s">
        <v>335</v>
      </c>
      <c r="B400" s="35" t="s">
        <v>140</v>
      </c>
      <c r="C400" s="35" t="s">
        <v>141</v>
      </c>
      <c r="D400" s="35" t="s">
        <v>336</v>
      </c>
      <c r="E400" s="35" t="s">
        <v>337</v>
      </c>
      <c r="F400" s="35" t="s">
        <v>338</v>
      </c>
      <c r="G400" s="35" t="s">
        <v>339</v>
      </c>
      <c r="H400" s="35" t="s">
        <v>340</v>
      </c>
    </row>
    <row r="401" spans="1:8" x14ac:dyDescent="0.2">
      <c r="A401" s="55" t="s">
        <v>58</v>
      </c>
      <c r="B401" s="25"/>
      <c r="C401" s="25"/>
      <c r="D401" s="25"/>
      <c r="E401" s="25"/>
      <c r="F401" s="25"/>
      <c r="G401" s="25"/>
      <c r="H401" s="43"/>
    </row>
    <row r="402" spans="1:8" x14ac:dyDescent="0.2">
      <c r="A402" s="55" t="s">
        <v>59</v>
      </c>
      <c r="B402" s="25"/>
      <c r="C402" s="25"/>
      <c r="D402" s="25"/>
      <c r="E402" s="25"/>
      <c r="F402" s="25"/>
      <c r="G402" s="25"/>
      <c r="H402" s="43"/>
    </row>
    <row r="403" spans="1:8" x14ac:dyDescent="0.2">
      <c r="A403" s="24" t="s">
        <v>385</v>
      </c>
      <c r="B403" s="37"/>
      <c r="C403" s="37"/>
      <c r="D403" s="37"/>
      <c r="E403" s="37"/>
      <c r="F403" s="37"/>
      <c r="G403" s="25"/>
      <c r="H403" s="43"/>
    </row>
    <row r="404" spans="1:8" x14ac:dyDescent="0.2">
      <c r="A404" s="24" t="s">
        <v>386</v>
      </c>
      <c r="B404" s="37"/>
      <c r="C404" s="37"/>
      <c r="D404" s="37"/>
      <c r="E404" s="37"/>
      <c r="F404" s="37"/>
      <c r="G404" s="25"/>
      <c r="H404" s="43"/>
    </row>
    <row r="405" spans="1:8" x14ac:dyDescent="0.2">
      <c r="A405" s="24" t="s">
        <v>387</v>
      </c>
      <c r="B405" s="37"/>
      <c r="C405" s="37"/>
      <c r="D405" s="37"/>
      <c r="E405" s="37"/>
      <c r="F405" s="37"/>
      <c r="G405" s="25"/>
      <c r="H405" s="43"/>
    </row>
    <row r="406" spans="1:8" x14ac:dyDescent="0.2">
      <c r="A406" s="24" t="s">
        <v>388</v>
      </c>
      <c r="B406" s="37"/>
      <c r="C406" s="37"/>
      <c r="D406" s="37"/>
      <c r="E406" s="37"/>
      <c r="F406" s="37"/>
      <c r="G406" s="25"/>
      <c r="H406" s="43"/>
    </row>
    <row r="407" spans="1:8" x14ac:dyDescent="0.2">
      <c r="A407" s="24" t="s">
        <v>389</v>
      </c>
      <c r="B407" s="37"/>
      <c r="C407" s="37"/>
      <c r="D407" s="37"/>
      <c r="E407" s="37"/>
      <c r="F407" s="37"/>
      <c r="G407" s="25"/>
      <c r="H407" s="43"/>
    </row>
    <row r="408" spans="1:8" x14ac:dyDescent="0.2">
      <c r="A408" s="52"/>
    </row>
    <row r="409" spans="1:8" x14ac:dyDescent="0.2">
      <c r="A409" s="24" t="s">
        <v>341</v>
      </c>
      <c r="B409" s="35" t="s">
        <v>140</v>
      </c>
      <c r="C409" s="35" t="s">
        <v>141</v>
      </c>
      <c r="D409" s="35" t="s">
        <v>182</v>
      </c>
      <c r="E409" s="35" t="s">
        <v>342</v>
      </c>
      <c r="F409" s="35" t="s">
        <v>338</v>
      </c>
      <c r="G409" s="35" t="s">
        <v>343</v>
      </c>
      <c r="H409" s="25"/>
    </row>
    <row r="410" spans="1:8" x14ac:dyDescent="0.2">
      <c r="A410" s="24"/>
      <c r="B410" s="25"/>
      <c r="C410" s="25"/>
      <c r="D410" s="25"/>
      <c r="E410" s="25"/>
      <c r="F410" s="25"/>
      <c r="G410" s="25"/>
      <c r="H410" s="25"/>
    </row>
    <row r="411" spans="1:8" x14ac:dyDescent="0.2">
      <c r="A411" s="24" t="s">
        <v>344</v>
      </c>
      <c r="B411" s="35" t="s">
        <v>345</v>
      </c>
      <c r="C411" s="35" t="s">
        <v>346</v>
      </c>
      <c r="D411" s="35" t="s">
        <v>140</v>
      </c>
      <c r="E411" s="35" t="s">
        <v>141</v>
      </c>
      <c r="F411" s="35" t="s">
        <v>347</v>
      </c>
      <c r="G411" s="35" t="s">
        <v>348</v>
      </c>
      <c r="H411" s="35" t="s">
        <v>349</v>
      </c>
    </row>
    <row r="412" spans="1:8" x14ac:dyDescent="0.2">
      <c r="A412" s="24"/>
      <c r="B412" s="25"/>
      <c r="C412" s="43"/>
      <c r="D412" s="25"/>
      <c r="E412" s="25"/>
      <c r="F412" s="25"/>
      <c r="G412" s="25"/>
      <c r="H412" s="25"/>
    </row>
    <row r="413" spans="1:8" x14ac:dyDescent="0.2">
      <c r="C413" s="18"/>
    </row>
    <row r="414" spans="1:8" x14ac:dyDescent="0.2">
      <c r="C414" s="18"/>
    </row>
    <row r="415" spans="1:8" x14ac:dyDescent="0.2">
      <c r="C415" s="18"/>
    </row>
    <row r="416" spans="1:8" x14ac:dyDescent="0.2">
      <c r="C416" s="18"/>
    </row>
    <row r="417" spans="1:10" x14ac:dyDescent="0.2">
      <c r="C417" s="18"/>
    </row>
    <row r="418" spans="1:10" x14ac:dyDescent="0.2">
      <c r="A418" s="24" t="s">
        <v>350</v>
      </c>
      <c r="B418" s="35" t="s">
        <v>140</v>
      </c>
      <c r="C418" s="35" t="s">
        <v>141</v>
      </c>
      <c r="D418" s="35" t="s">
        <v>182</v>
      </c>
      <c r="E418" s="35" t="s">
        <v>342</v>
      </c>
      <c r="F418" s="35" t="s">
        <v>338</v>
      </c>
      <c r="G418" s="35" t="s">
        <v>343</v>
      </c>
    </row>
    <row r="419" spans="1:10" x14ac:dyDescent="0.2">
      <c r="A419" s="24"/>
      <c r="B419" s="25"/>
      <c r="C419" s="25"/>
      <c r="D419" s="25"/>
      <c r="E419" s="25"/>
      <c r="F419" s="25"/>
      <c r="G419" s="25"/>
    </row>
    <row r="420" spans="1:10" x14ac:dyDescent="0.2">
      <c r="A420" s="24" t="s">
        <v>351</v>
      </c>
      <c r="B420" s="35" t="s">
        <v>345</v>
      </c>
      <c r="C420" s="35" t="s">
        <v>346</v>
      </c>
      <c r="D420" s="35" t="s">
        <v>140</v>
      </c>
      <c r="E420" s="35" t="s">
        <v>141</v>
      </c>
      <c r="F420" s="35" t="s">
        <v>347</v>
      </c>
      <c r="G420" s="35" t="s">
        <v>348</v>
      </c>
      <c r="H420" s="35" t="s">
        <v>352</v>
      </c>
      <c r="I420" s="35" t="s">
        <v>353</v>
      </c>
      <c r="J420" s="5"/>
    </row>
    <row r="421" spans="1:10" x14ac:dyDescent="0.2">
      <c r="A421" s="24"/>
      <c r="B421" s="25"/>
      <c r="C421" s="43"/>
      <c r="D421" s="25"/>
      <c r="E421" s="25"/>
      <c r="F421" s="25"/>
      <c r="G421" s="25"/>
      <c r="H421" s="25"/>
      <c r="I421" s="25"/>
    </row>
    <row r="422" spans="1:10" x14ac:dyDescent="0.2">
      <c r="C422" s="18"/>
    </row>
    <row r="423" spans="1:10" x14ac:dyDescent="0.2">
      <c r="C423" s="18"/>
    </row>
    <row r="424" spans="1:10" x14ac:dyDescent="0.2">
      <c r="C424" s="18"/>
    </row>
    <row r="425" spans="1:10" x14ac:dyDescent="0.2">
      <c r="C425" s="18"/>
    </row>
    <row r="426" spans="1:10" x14ac:dyDescent="0.2">
      <c r="A426" s="24" t="s">
        <v>354</v>
      </c>
      <c r="B426" s="35" t="s">
        <v>140</v>
      </c>
      <c r="C426" s="35" t="s">
        <v>141</v>
      </c>
      <c r="D426" s="35" t="s">
        <v>182</v>
      </c>
      <c r="E426" s="35" t="s">
        <v>342</v>
      </c>
      <c r="F426" s="35" t="s">
        <v>338</v>
      </c>
      <c r="G426" s="35" t="s">
        <v>343</v>
      </c>
    </row>
    <row r="427" spans="1:10" x14ac:dyDescent="0.2">
      <c r="B427" s="34"/>
      <c r="C427" s="34"/>
      <c r="D427" s="34"/>
      <c r="E427" s="34"/>
      <c r="F427" s="34"/>
      <c r="G427" s="34"/>
    </row>
    <row r="428" spans="1:10" x14ac:dyDescent="0.2">
      <c r="B428" s="35" t="s">
        <v>345</v>
      </c>
      <c r="C428" s="35" t="s">
        <v>346</v>
      </c>
      <c r="D428" s="35" t="s">
        <v>140</v>
      </c>
      <c r="E428" s="35" t="s">
        <v>141</v>
      </c>
      <c r="F428" s="35" t="s">
        <v>347</v>
      </c>
      <c r="G428" s="35" t="s">
        <v>348</v>
      </c>
      <c r="H428" s="35" t="s">
        <v>352</v>
      </c>
      <c r="I428" s="35" t="s">
        <v>353</v>
      </c>
      <c r="J428" s="5"/>
    </row>
    <row r="429" spans="1:10" x14ac:dyDescent="0.2">
      <c r="A429" s="24"/>
      <c r="B429" s="25"/>
      <c r="C429" s="43"/>
      <c r="D429" s="25"/>
      <c r="E429" s="25"/>
      <c r="F429" s="25"/>
      <c r="G429" s="25"/>
      <c r="H429" s="25"/>
      <c r="I429" s="25"/>
    </row>
    <row r="430" spans="1:10" x14ac:dyDescent="0.2">
      <c r="A430" s="33"/>
      <c r="C430" s="18"/>
    </row>
    <row r="431" spans="1:10" x14ac:dyDescent="0.2">
      <c r="A431" s="24" t="s">
        <v>355</v>
      </c>
      <c r="C431" s="18"/>
    </row>
    <row r="432" spans="1:10" x14ac:dyDescent="0.2">
      <c r="C432" s="18"/>
    </row>
    <row r="433" spans="1:10" x14ac:dyDescent="0.2">
      <c r="C433" s="18"/>
    </row>
    <row r="434" spans="1:10" x14ac:dyDescent="0.2">
      <c r="C434" s="18"/>
    </row>
    <row r="435" spans="1:10" x14ac:dyDescent="0.2">
      <c r="A435" s="24" t="s">
        <v>356</v>
      </c>
      <c r="B435" s="35" t="s">
        <v>140</v>
      </c>
      <c r="C435" s="35" t="s">
        <v>141</v>
      </c>
      <c r="D435" s="35" t="s">
        <v>182</v>
      </c>
      <c r="E435" s="35" t="s">
        <v>142</v>
      </c>
      <c r="F435" s="35" t="s">
        <v>343</v>
      </c>
    </row>
    <row r="436" spans="1:10" x14ac:dyDescent="0.2">
      <c r="A436" s="33"/>
      <c r="B436" s="34"/>
      <c r="C436" s="34"/>
      <c r="D436" s="34"/>
      <c r="E436" s="34"/>
      <c r="F436" s="34"/>
    </row>
    <row r="437" spans="1:10" x14ac:dyDescent="0.2">
      <c r="A437" s="24" t="s">
        <v>357</v>
      </c>
      <c r="B437" s="35" t="s">
        <v>179</v>
      </c>
      <c r="C437" s="35" t="s">
        <v>358</v>
      </c>
      <c r="D437" s="35" t="s">
        <v>359</v>
      </c>
      <c r="E437" s="35" t="s">
        <v>360</v>
      </c>
      <c r="F437" s="35" t="s">
        <v>361</v>
      </c>
      <c r="G437" s="35" t="s">
        <v>362</v>
      </c>
      <c r="H437" s="35" t="s">
        <v>363</v>
      </c>
      <c r="I437" s="35" t="s">
        <v>602</v>
      </c>
    </row>
    <row r="438" spans="1:10" x14ac:dyDescent="0.2">
      <c r="A438" s="24"/>
      <c r="B438" s="25"/>
      <c r="C438" s="25"/>
      <c r="D438" s="25"/>
      <c r="E438" s="25"/>
      <c r="F438" s="25"/>
      <c r="G438" s="25"/>
      <c r="H438" s="25"/>
      <c r="I438" s="25"/>
    </row>
    <row r="448" spans="1:10" x14ac:dyDescent="0.2">
      <c r="A448" s="24" t="s">
        <v>364</v>
      </c>
      <c r="B448" s="35" t="s">
        <v>140</v>
      </c>
      <c r="C448" s="35" t="s">
        <v>141</v>
      </c>
      <c r="D448" s="35" t="s">
        <v>182</v>
      </c>
      <c r="E448" s="35" t="s">
        <v>337</v>
      </c>
      <c r="F448" s="35" t="s">
        <v>338</v>
      </c>
      <c r="G448" s="35" t="s">
        <v>339</v>
      </c>
      <c r="H448" s="35" t="s">
        <v>365</v>
      </c>
      <c r="I448" s="35" t="s">
        <v>16</v>
      </c>
      <c r="J448" s="35" t="s">
        <v>366</v>
      </c>
    </row>
    <row r="449" spans="1:10" x14ac:dyDescent="0.2">
      <c r="A449" s="24"/>
      <c r="B449" s="25"/>
      <c r="C449" s="25"/>
      <c r="D449" s="25"/>
      <c r="E449" s="25"/>
      <c r="F449" s="25"/>
      <c r="G449" s="25"/>
      <c r="H449" s="25"/>
      <c r="I449" s="25"/>
      <c r="J449" s="25"/>
    </row>
    <row r="450" spans="1:10" x14ac:dyDescent="0.2">
      <c r="A450" s="24" t="s">
        <v>367</v>
      </c>
      <c r="B450" s="35" t="s">
        <v>140</v>
      </c>
      <c r="C450" s="35" t="s">
        <v>337</v>
      </c>
      <c r="D450" s="35" t="s">
        <v>368</v>
      </c>
      <c r="E450" s="35" t="s">
        <v>338</v>
      </c>
      <c r="F450" s="35" t="s">
        <v>278</v>
      </c>
      <c r="G450" s="35" t="s">
        <v>369</v>
      </c>
      <c r="H450" s="35" t="s">
        <v>370</v>
      </c>
      <c r="I450" s="35" t="s">
        <v>371</v>
      </c>
      <c r="J450" s="35" t="s">
        <v>603</v>
      </c>
    </row>
    <row r="451" spans="1:10" x14ac:dyDescent="0.2">
      <c r="A451" s="24"/>
      <c r="B451" s="25"/>
      <c r="C451" s="25"/>
      <c r="D451" s="25"/>
      <c r="E451" s="37"/>
      <c r="F451" s="25"/>
      <c r="G451" s="25"/>
      <c r="H451" s="25"/>
      <c r="I451" s="25"/>
      <c r="J451" s="42"/>
    </row>
    <row r="452" spans="1:10" x14ac:dyDescent="0.2">
      <c r="A452" s="52"/>
      <c r="B452" t="s">
        <v>372</v>
      </c>
    </row>
    <row r="453" spans="1:10" x14ac:dyDescent="0.2">
      <c r="A453" s="24" t="s">
        <v>60</v>
      </c>
      <c r="B453" s="25"/>
      <c r="C453" s="67"/>
      <c r="D453" t="s">
        <v>414</v>
      </c>
    </row>
    <row r="454" spans="1:10" x14ac:dyDescent="0.2">
      <c r="A454" s="24" t="s">
        <v>373</v>
      </c>
      <c r="B454" s="25"/>
      <c r="C454" s="67"/>
    </row>
    <row r="455" spans="1:10" x14ac:dyDescent="0.2">
      <c r="A455" s="24" t="s">
        <v>61</v>
      </c>
      <c r="B455" s="25"/>
      <c r="C455" s="67"/>
    </row>
    <row r="456" spans="1:10" x14ac:dyDescent="0.2">
      <c r="A456" s="24" t="s">
        <v>62</v>
      </c>
      <c r="B456" s="25"/>
      <c r="C456" s="67"/>
    </row>
    <row r="457" spans="1:10" x14ac:dyDescent="0.2">
      <c r="A457" s="24" t="s">
        <v>374</v>
      </c>
      <c r="B457" s="25"/>
    </row>
    <row r="458" spans="1:10" x14ac:dyDescent="0.2">
      <c r="A458" s="24" t="s">
        <v>63</v>
      </c>
      <c r="B458" s="25"/>
    </row>
    <row r="459" spans="1:10" x14ac:dyDescent="0.2">
      <c r="A459" s="24" t="s">
        <v>375</v>
      </c>
      <c r="B459" s="25"/>
    </row>
    <row r="460" spans="1:10" x14ac:dyDescent="0.2">
      <c r="A460" s="24" t="s">
        <v>376</v>
      </c>
      <c r="B460" s="25"/>
    </row>
    <row r="461" spans="1:10" x14ac:dyDescent="0.2">
      <c r="A461" s="24" t="s">
        <v>415</v>
      </c>
      <c r="B461" s="34"/>
      <c r="C461" s="68"/>
    </row>
    <row r="462" spans="1:10" x14ac:dyDescent="0.2">
      <c r="A462" s="33" t="s">
        <v>377</v>
      </c>
      <c r="B462" s="35" t="s">
        <v>378</v>
      </c>
      <c r="C462" s="35" t="s">
        <v>190</v>
      </c>
      <c r="D462" s="35" t="s">
        <v>379</v>
      </c>
      <c r="E462" s="35" t="s">
        <v>407</v>
      </c>
    </row>
    <row r="463" spans="1:10" x14ac:dyDescent="0.2">
      <c r="A463" s="36"/>
      <c r="B463" s="37"/>
      <c r="C463" s="25"/>
      <c r="D463" s="25"/>
      <c r="E463" s="25"/>
    </row>
    <row r="464" spans="1:10" x14ac:dyDescent="0.2">
      <c r="A464" s="52"/>
    </row>
    <row r="465" spans="1:12" x14ac:dyDescent="0.2">
      <c r="A465" s="33" t="s">
        <v>604</v>
      </c>
      <c r="B465" s="35" t="s">
        <v>345</v>
      </c>
      <c r="C465" s="35" t="s">
        <v>346</v>
      </c>
      <c r="D465" s="35" t="s">
        <v>140</v>
      </c>
      <c r="E465" s="35" t="s">
        <v>141</v>
      </c>
      <c r="F465" s="35" t="s">
        <v>408</v>
      </c>
      <c r="G465" s="35" t="s">
        <v>380</v>
      </c>
      <c r="H465" s="35" t="s">
        <v>391</v>
      </c>
      <c r="I465" s="35" t="s">
        <v>605</v>
      </c>
      <c r="J465" s="35" t="s">
        <v>381</v>
      </c>
      <c r="K465" s="35" t="s">
        <v>382</v>
      </c>
      <c r="L465" s="35" t="s">
        <v>73</v>
      </c>
    </row>
    <row r="466" spans="1:12" x14ac:dyDescent="0.2">
      <c r="A466" s="40" t="s">
        <v>383</v>
      </c>
      <c r="B466" s="25"/>
      <c r="C466" s="43"/>
      <c r="D466" s="25"/>
      <c r="E466" s="25"/>
      <c r="F466" s="25"/>
      <c r="G466" s="25"/>
      <c r="H466" s="25"/>
      <c r="I466" s="25"/>
      <c r="J466" s="25"/>
      <c r="K466" s="25"/>
      <c r="L466" s="25"/>
    </row>
    <row r="467" spans="1:12" x14ac:dyDescent="0.2">
      <c r="A467" s="40"/>
      <c r="B467" s="25"/>
      <c r="C467" s="43"/>
      <c r="D467" s="25"/>
      <c r="E467" s="25"/>
      <c r="F467" s="25"/>
      <c r="G467" s="25"/>
      <c r="H467" s="25"/>
      <c r="I467" s="25"/>
      <c r="J467" s="25"/>
      <c r="K467" s="25"/>
      <c r="L467" s="25"/>
    </row>
    <row r="468" spans="1:12" x14ac:dyDescent="0.2">
      <c r="A468" s="40"/>
      <c r="B468" s="25"/>
      <c r="C468" s="43"/>
      <c r="D468" s="25"/>
      <c r="E468" s="25"/>
      <c r="F468" s="25"/>
      <c r="G468" s="25"/>
      <c r="H468" s="25"/>
      <c r="I468" s="25"/>
      <c r="J468" s="25"/>
      <c r="K468" s="25"/>
      <c r="L468" s="25"/>
    </row>
    <row r="469" spans="1:12" x14ac:dyDescent="0.2">
      <c r="A469" s="40"/>
      <c r="B469" s="25"/>
      <c r="C469" s="43"/>
      <c r="D469" s="25"/>
      <c r="E469" s="25"/>
      <c r="F469" s="25"/>
      <c r="G469" s="25"/>
      <c r="H469" s="25"/>
      <c r="I469" s="25"/>
      <c r="J469" s="25"/>
      <c r="K469" s="25"/>
      <c r="L469" s="25"/>
    </row>
    <row r="470" spans="1:12" x14ac:dyDescent="0.2">
      <c r="A470" s="40"/>
      <c r="B470" s="25"/>
      <c r="C470" s="43"/>
      <c r="D470" s="25"/>
      <c r="E470" s="25"/>
      <c r="F470" s="25"/>
      <c r="G470" s="25"/>
      <c r="H470" s="25"/>
      <c r="I470" s="25"/>
      <c r="J470" s="25"/>
      <c r="K470" s="25"/>
      <c r="L470" s="25"/>
    </row>
    <row r="471" spans="1:12" x14ac:dyDescent="0.2">
      <c r="A471" s="40"/>
      <c r="B471" s="25"/>
      <c r="C471" s="43"/>
      <c r="D471" s="25"/>
      <c r="E471" s="25"/>
      <c r="F471" s="25"/>
      <c r="G471" s="25"/>
      <c r="H471" s="25"/>
      <c r="I471" s="25"/>
      <c r="J471" s="25"/>
      <c r="K471" s="25"/>
      <c r="L471" s="25"/>
    </row>
    <row r="472" spans="1:12" x14ac:dyDescent="0.2">
      <c r="A472" s="40"/>
      <c r="B472" s="25"/>
      <c r="C472" s="43"/>
      <c r="D472" s="25"/>
      <c r="E472" s="25"/>
      <c r="F472" s="25"/>
      <c r="G472" s="25"/>
      <c r="H472" s="25"/>
      <c r="I472" s="25"/>
      <c r="J472" s="25"/>
      <c r="K472" s="25"/>
      <c r="L472" s="25"/>
    </row>
    <row r="473" spans="1:12" x14ac:dyDescent="0.2">
      <c r="A473" s="40"/>
      <c r="B473" s="25"/>
      <c r="C473" s="43"/>
      <c r="D473" s="25"/>
      <c r="E473" s="25"/>
      <c r="F473" s="25"/>
      <c r="G473" s="25"/>
      <c r="H473" s="25"/>
      <c r="I473" s="25"/>
      <c r="J473" s="25"/>
      <c r="K473" s="25"/>
      <c r="L473" s="25"/>
    </row>
    <row r="474" spans="1:12" x14ac:dyDescent="0.2">
      <c r="A474" s="40"/>
      <c r="B474" s="25"/>
      <c r="C474" s="43"/>
      <c r="D474" s="25"/>
      <c r="E474" s="25"/>
      <c r="F474" s="25"/>
      <c r="G474" s="25"/>
      <c r="H474" s="25"/>
      <c r="I474" s="25"/>
      <c r="J474" s="25"/>
      <c r="K474" s="25"/>
      <c r="L474" s="25"/>
    </row>
    <row r="475" spans="1:12" x14ac:dyDescent="0.2">
      <c r="A475" s="40"/>
      <c r="B475" s="25"/>
      <c r="C475" s="43"/>
      <c r="D475" s="25"/>
      <c r="E475" s="25"/>
      <c r="F475" s="25"/>
      <c r="G475" s="25"/>
      <c r="H475" s="25"/>
      <c r="I475" s="25"/>
      <c r="J475" s="25"/>
      <c r="K475" s="25"/>
      <c r="L475" s="25"/>
    </row>
    <row r="476" spans="1:12" x14ac:dyDescent="0.2">
      <c r="A476" s="40"/>
      <c r="B476" s="25"/>
      <c r="C476" s="43"/>
      <c r="D476" s="25"/>
      <c r="E476" s="25"/>
      <c r="F476" s="25"/>
      <c r="G476" s="25"/>
      <c r="H476" s="25"/>
      <c r="I476" s="25"/>
      <c r="J476" s="25"/>
      <c r="K476" s="25"/>
      <c r="L476" s="25"/>
    </row>
    <row r="477" spans="1:12" x14ac:dyDescent="0.2">
      <c r="A477" s="40"/>
      <c r="B477" s="25"/>
      <c r="C477" s="43"/>
      <c r="D477" s="25"/>
      <c r="E477" s="25"/>
      <c r="F477" s="25"/>
      <c r="G477" s="25"/>
      <c r="H477" s="25"/>
      <c r="I477" s="25"/>
      <c r="J477" s="25"/>
      <c r="K477" s="25"/>
      <c r="L477" s="25"/>
    </row>
    <row r="478" spans="1:12" x14ac:dyDescent="0.2">
      <c r="A478" s="40"/>
      <c r="B478" s="25"/>
      <c r="C478" s="43"/>
      <c r="D478" s="25"/>
      <c r="E478" s="25"/>
      <c r="F478" s="25"/>
      <c r="G478" s="25"/>
      <c r="H478" s="25"/>
      <c r="I478" s="25"/>
      <c r="J478" s="25"/>
      <c r="K478" s="25"/>
      <c r="L478" s="25"/>
    </row>
    <row r="479" spans="1:12" x14ac:dyDescent="0.2">
      <c r="A479" s="40"/>
      <c r="B479" s="25"/>
      <c r="C479" s="43"/>
      <c r="D479" s="25"/>
      <c r="E479" s="25"/>
      <c r="F479" s="25"/>
      <c r="G479" s="25"/>
      <c r="H479" s="25"/>
      <c r="I479" s="25"/>
      <c r="J479" s="25"/>
      <c r="K479" s="25"/>
      <c r="L479" s="25"/>
    </row>
    <row r="480" spans="1:12" x14ac:dyDescent="0.2">
      <c r="A480" s="40"/>
      <c r="B480" s="25"/>
      <c r="C480" s="43"/>
      <c r="D480" s="25"/>
      <c r="E480" s="25"/>
      <c r="F480" s="25"/>
      <c r="G480" s="25"/>
      <c r="H480" s="25"/>
      <c r="I480" s="25"/>
      <c r="J480" s="25"/>
      <c r="K480" s="25"/>
      <c r="L480" s="25"/>
    </row>
    <row r="481" spans="1:12" x14ac:dyDescent="0.2">
      <c r="A481" s="40"/>
      <c r="B481" s="25"/>
      <c r="C481" s="43"/>
      <c r="D481" s="25"/>
      <c r="E481" s="25"/>
      <c r="F481" s="25"/>
      <c r="G481" s="25"/>
      <c r="H481" s="25"/>
      <c r="I481" s="25"/>
      <c r="J481" s="25"/>
      <c r="K481" s="25"/>
      <c r="L481" s="25"/>
    </row>
    <row r="482" spans="1:12" x14ac:dyDescent="0.2">
      <c r="A482" s="40"/>
      <c r="B482" s="25"/>
      <c r="C482" s="43"/>
      <c r="D482" s="25"/>
      <c r="E482" s="25"/>
      <c r="F482" s="25"/>
      <c r="G482" s="25"/>
      <c r="H482" s="25"/>
      <c r="I482" s="25"/>
      <c r="J482" s="25"/>
      <c r="K482" s="25"/>
      <c r="L482" s="25"/>
    </row>
    <row r="483" spans="1:12" x14ac:dyDescent="0.2">
      <c r="A483" s="40"/>
      <c r="B483" s="25"/>
      <c r="C483" s="43"/>
      <c r="D483" s="25"/>
      <c r="E483" s="25"/>
      <c r="F483" s="25"/>
      <c r="G483" s="25"/>
      <c r="H483" s="25"/>
      <c r="I483" s="25"/>
      <c r="J483" s="25"/>
      <c r="K483" s="25"/>
      <c r="L483" s="25"/>
    </row>
    <row r="484" spans="1:12" x14ac:dyDescent="0.2">
      <c r="A484" s="40"/>
      <c r="B484" s="25"/>
      <c r="C484" s="43"/>
      <c r="D484" s="25"/>
      <c r="E484" s="25"/>
      <c r="F484" s="25"/>
      <c r="G484" s="25"/>
      <c r="H484" s="25"/>
      <c r="I484" s="25"/>
      <c r="J484" s="25"/>
      <c r="K484" s="25"/>
      <c r="L484" s="25"/>
    </row>
    <row r="485" spans="1:12" x14ac:dyDescent="0.2">
      <c r="A485" s="36" t="s">
        <v>384</v>
      </c>
      <c r="B485" s="25"/>
      <c r="C485" s="43"/>
      <c r="D485" s="25"/>
      <c r="E485" s="25"/>
      <c r="F485" s="25"/>
      <c r="G485" s="25"/>
      <c r="H485" s="25"/>
      <c r="I485" s="25"/>
      <c r="J485" s="25"/>
      <c r="K485" s="25"/>
      <c r="L485" s="25"/>
    </row>
    <row r="507" spans="1:39" x14ac:dyDescent="0.2">
      <c r="A507" s="5" t="s">
        <v>606</v>
      </c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</row>
    <row r="508" spans="1:39" x14ac:dyDescent="0.2"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69"/>
      <c r="AA508" s="69"/>
      <c r="AB508" s="69"/>
      <c r="AC508" s="69"/>
      <c r="AD508" s="69"/>
      <c r="AE508" s="69"/>
      <c r="AF508" s="69"/>
      <c r="AG508" s="69"/>
      <c r="AH508" s="69"/>
      <c r="AI508" s="69"/>
      <c r="AJ508" s="69"/>
      <c r="AK508" s="69"/>
      <c r="AL508" s="69"/>
      <c r="AM508" s="69"/>
    </row>
    <row r="509" spans="1:39" x14ac:dyDescent="0.2">
      <c r="A509" s="33" t="s">
        <v>434</v>
      </c>
      <c r="B509" s="35" t="s">
        <v>435</v>
      </c>
      <c r="C509" s="35" t="s">
        <v>436</v>
      </c>
      <c r="D509" s="35" t="s">
        <v>437</v>
      </c>
      <c r="E509" s="35" t="s">
        <v>438</v>
      </c>
      <c r="F509" s="35" t="s">
        <v>439</v>
      </c>
      <c r="G509" s="35" t="s">
        <v>440</v>
      </c>
      <c r="H509" s="35" t="s">
        <v>441</v>
      </c>
      <c r="I509" s="35" t="s">
        <v>442</v>
      </c>
      <c r="J509" s="35" t="s">
        <v>443</v>
      </c>
      <c r="K509" s="35" t="s">
        <v>444</v>
      </c>
      <c r="L509" s="35" t="s">
        <v>445</v>
      </c>
      <c r="M509" s="35" t="s">
        <v>446</v>
      </c>
      <c r="N509" s="35" t="s">
        <v>447</v>
      </c>
      <c r="O509" s="35" t="s">
        <v>448</v>
      </c>
      <c r="P509" s="35" t="s">
        <v>449</v>
      </c>
      <c r="Q509" s="5"/>
      <c r="R509" s="5"/>
      <c r="S509" s="5"/>
      <c r="T509" s="5"/>
      <c r="U509" s="5"/>
      <c r="V509" s="5"/>
      <c r="W509" s="5"/>
      <c r="X509" s="5"/>
      <c r="Y509" s="5"/>
      <c r="Z509" s="69"/>
      <c r="AA509" s="69"/>
      <c r="AB509" s="69"/>
      <c r="AC509" s="69"/>
      <c r="AD509" s="69"/>
      <c r="AE509" s="69"/>
      <c r="AF509" s="69"/>
      <c r="AG509" s="69"/>
      <c r="AH509" s="69"/>
      <c r="AI509" s="69"/>
      <c r="AJ509" s="69"/>
      <c r="AK509" s="69"/>
      <c r="AL509" s="69"/>
      <c r="AM509" s="69"/>
    </row>
    <row r="510" spans="1:39" x14ac:dyDescent="0.2">
      <c r="A510" s="40" t="s">
        <v>607</v>
      </c>
      <c r="B510" s="42"/>
      <c r="C510" s="42"/>
      <c r="D510" s="42"/>
      <c r="E510" s="42"/>
      <c r="F510" s="42"/>
      <c r="G510" s="42"/>
      <c r="H510" s="63"/>
      <c r="I510" s="63"/>
      <c r="J510" s="63"/>
      <c r="K510" s="63"/>
      <c r="L510" s="63"/>
      <c r="M510" s="63"/>
      <c r="N510" s="63"/>
      <c r="O510" s="63"/>
      <c r="P510" s="63"/>
      <c r="Q510" s="5"/>
      <c r="R510" s="5"/>
      <c r="S510" s="5"/>
      <c r="T510" s="5"/>
      <c r="U510" s="5"/>
      <c r="V510" s="5"/>
      <c r="W510" s="5"/>
      <c r="X510" s="5"/>
      <c r="Y510" s="5"/>
      <c r="Z510" s="69"/>
      <c r="AA510" s="69"/>
      <c r="AB510" s="69"/>
      <c r="AC510" s="69"/>
      <c r="AD510" s="69"/>
      <c r="AE510" s="69"/>
      <c r="AF510" s="69"/>
      <c r="AG510" s="69"/>
      <c r="AH510" s="69"/>
      <c r="AI510" s="69"/>
      <c r="AJ510" s="69"/>
      <c r="AK510" s="69"/>
      <c r="AL510" s="69"/>
      <c r="AM510" s="69"/>
    </row>
    <row r="511" spans="1:39" x14ac:dyDescent="0.2">
      <c r="A511" s="40"/>
      <c r="B511" s="42"/>
      <c r="C511" s="42"/>
      <c r="D511" s="42"/>
      <c r="E511" s="42"/>
      <c r="F511" s="70"/>
      <c r="G511" s="70"/>
      <c r="H511" s="63"/>
      <c r="I511" s="63"/>
      <c r="J511" s="63"/>
      <c r="K511" s="63"/>
      <c r="L511" s="63"/>
      <c r="M511" s="63"/>
      <c r="N511" s="63"/>
      <c r="O511" s="63"/>
      <c r="P511" s="63"/>
      <c r="Q511" s="5"/>
      <c r="R511" s="5"/>
      <c r="S511" s="5"/>
      <c r="T511" s="5"/>
      <c r="U511" s="5"/>
      <c r="V511" s="5"/>
      <c r="W511" s="5"/>
      <c r="X511" s="5"/>
      <c r="Y511" s="5"/>
      <c r="Z511" s="69"/>
      <c r="AA511" s="69"/>
      <c r="AB511" s="69"/>
      <c r="AC511" s="69"/>
      <c r="AD511" s="69"/>
      <c r="AE511" s="69"/>
      <c r="AF511" s="69"/>
      <c r="AG511" s="69"/>
      <c r="AH511" s="69"/>
      <c r="AI511" s="69"/>
      <c r="AJ511" s="69"/>
      <c r="AK511" s="69"/>
      <c r="AL511" s="69"/>
      <c r="AM511" s="69"/>
    </row>
    <row r="512" spans="1:39" x14ac:dyDescent="0.2">
      <c r="A512" s="40"/>
      <c r="B512" s="42"/>
      <c r="C512" s="42"/>
      <c r="D512" s="42"/>
      <c r="E512" s="42"/>
      <c r="F512" s="42"/>
      <c r="G512" s="42"/>
      <c r="H512" s="42"/>
      <c r="I512" s="42"/>
      <c r="J512" s="42"/>
      <c r="K512" s="42"/>
      <c r="L512" s="42"/>
      <c r="M512" s="42"/>
      <c r="N512" s="42"/>
      <c r="O512" s="42"/>
      <c r="P512" s="42"/>
      <c r="Q512" s="5"/>
      <c r="R512" s="5"/>
      <c r="S512" s="5"/>
      <c r="T512" s="5"/>
      <c r="U512" s="5"/>
      <c r="V512" s="5"/>
      <c r="W512" s="5"/>
      <c r="X512" s="5"/>
      <c r="Y512" s="5"/>
      <c r="Z512" s="69"/>
      <c r="AA512" s="69"/>
      <c r="AB512" s="69"/>
      <c r="AC512" s="69"/>
      <c r="AD512" s="69"/>
      <c r="AE512" s="69"/>
      <c r="AF512" s="69"/>
      <c r="AG512" s="69"/>
      <c r="AH512" s="69"/>
      <c r="AI512" s="69"/>
      <c r="AJ512" s="69"/>
      <c r="AK512" s="69"/>
      <c r="AL512" s="69"/>
      <c r="AM512" s="69"/>
    </row>
    <row r="513" spans="1:39" x14ac:dyDescent="0.2">
      <c r="A513" s="40"/>
      <c r="B513" s="42"/>
      <c r="C513" s="42"/>
      <c r="D513" s="42"/>
      <c r="E513" s="42"/>
      <c r="F513" s="42"/>
      <c r="G513" s="42"/>
      <c r="H513" s="42"/>
      <c r="I513" s="42"/>
      <c r="J513" s="42"/>
      <c r="K513" s="42"/>
      <c r="L513" s="42"/>
      <c r="M513" s="42"/>
      <c r="N513" s="42"/>
      <c r="O513" s="42"/>
      <c r="P513" s="42"/>
      <c r="Q513" s="5"/>
      <c r="R513" s="5"/>
      <c r="S513" s="5"/>
      <c r="T513" s="5"/>
      <c r="U513" s="5"/>
      <c r="V513" s="5"/>
      <c r="W513" s="5"/>
      <c r="X513" s="5"/>
      <c r="Y513" s="5"/>
      <c r="Z513" s="69"/>
      <c r="AA513" s="69"/>
      <c r="AB513" s="69"/>
      <c r="AC513" s="69"/>
      <c r="AD513" s="69"/>
      <c r="AE513" s="69"/>
      <c r="AF513" s="69"/>
      <c r="AG513" s="69"/>
      <c r="AH513" s="69"/>
      <c r="AI513" s="69"/>
      <c r="AJ513" s="69"/>
      <c r="AK513" s="69"/>
      <c r="AL513" s="69"/>
      <c r="AM513" s="69"/>
    </row>
    <row r="514" spans="1:39" x14ac:dyDescent="0.2">
      <c r="A514" s="40"/>
      <c r="B514" s="42"/>
      <c r="C514" s="42"/>
      <c r="D514" s="42"/>
      <c r="E514" s="42"/>
      <c r="F514" s="42"/>
      <c r="G514" s="42"/>
      <c r="H514" s="42"/>
      <c r="I514" s="42"/>
      <c r="J514" s="42"/>
      <c r="K514" s="42"/>
      <c r="L514" s="42"/>
      <c r="M514" s="42"/>
      <c r="N514" s="42"/>
      <c r="O514" s="42"/>
      <c r="P514" s="42"/>
      <c r="Q514" s="5"/>
      <c r="R514" s="5"/>
      <c r="S514" s="5"/>
      <c r="T514" s="5"/>
      <c r="U514" s="5"/>
      <c r="V514" s="5"/>
      <c r="W514" s="5"/>
      <c r="X514" s="5"/>
      <c r="Y514" s="5"/>
      <c r="Z514" s="69"/>
      <c r="AA514" s="69"/>
      <c r="AB514" s="69"/>
      <c r="AC514" s="69"/>
      <c r="AD514" s="69"/>
      <c r="AE514" s="69"/>
      <c r="AF514" s="69"/>
      <c r="AG514" s="69"/>
      <c r="AH514" s="69"/>
      <c r="AI514" s="69"/>
      <c r="AJ514" s="69"/>
      <c r="AK514" s="69"/>
      <c r="AL514" s="69"/>
      <c r="AM514" s="69"/>
    </row>
    <row r="515" spans="1:39" x14ac:dyDescent="0.2">
      <c r="A515" s="40"/>
      <c r="B515" s="42"/>
      <c r="C515" s="42"/>
      <c r="D515" s="42"/>
      <c r="E515" s="42"/>
      <c r="F515" s="42"/>
      <c r="G515" s="42"/>
      <c r="H515" s="42"/>
      <c r="I515" s="42"/>
      <c r="J515" s="42"/>
      <c r="K515" s="42"/>
      <c r="L515" s="42"/>
      <c r="M515" s="42"/>
      <c r="N515" s="42"/>
      <c r="O515" s="42"/>
      <c r="P515" s="42"/>
      <c r="Q515" s="5"/>
      <c r="R515" s="5"/>
      <c r="S515" s="5"/>
      <c r="T515" s="5"/>
      <c r="U515" s="5"/>
      <c r="V515" s="5"/>
      <c r="W515" s="5"/>
      <c r="X515" s="5"/>
      <c r="Y515" s="5"/>
      <c r="Z515" s="69"/>
      <c r="AA515" s="69"/>
      <c r="AB515" s="69"/>
      <c r="AC515" s="69"/>
      <c r="AD515" s="69"/>
      <c r="AE515" s="69"/>
      <c r="AF515" s="69"/>
      <c r="AG515" s="69"/>
      <c r="AH515" s="69"/>
      <c r="AI515" s="69"/>
      <c r="AJ515" s="69"/>
      <c r="AK515" s="69"/>
      <c r="AL515" s="69"/>
      <c r="AM515" s="69"/>
    </row>
    <row r="516" spans="1:39" x14ac:dyDescent="0.2">
      <c r="A516" s="40"/>
      <c r="B516" s="42"/>
      <c r="C516" s="42"/>
      <c r="D516" s="42"/>
      <c r="E516" s="42"/>
      <c r="F516" s="42"/>
      <c r="G516" s="42"/>
      <c r="H516" s="42"/>
      <c r="I516" s="42"/>
      <c r="J516" s="42"/>
      <c r="K516" s="42"/>
      <c r="L516" s="42"/>
      <c r="M516" s="42"/>
      <c r="N516" s="42"/>
      <c r="O516" s="42"/>
      <c r="P516" s="42"/>
      <c r="Q516" s="5"/>
      <c r="R516" s="5"/>
      <c r="S516" s="5"/>
      <c r="T516" s="5"/>
      <c r="U516" s="5"/>
      <c r="V516" s="5"/>
      <c r="W516" s="5"/>
      <c r="X516" s="5"/>
      <c r="Y516" s="5"/>
      <c r="Z516" s="69"/>
      <c r="AA516" s="69"/>
      <c r="AB516" s="69"/>
      <c r="AC516" s="69"/>
      <c r="AD516" s="69"/>
      <c r="AE516" s="69"/>
      <c r="AF516" s="69"/>
      <c r="AG516" s="69"/>
      <c r="AH516" s="69"/>
      <c r="AI516" s="69"/>
      <c r="AJ516" s="69"/>
      <c r="AK516" s="69"/>
      <c r="AL516" s="69"/>
      <c r="AM516" s="69"/>
    </row>
    <row r="517" spans="1:39" x14ac:dyDescent="0.2">
      <c r="A517" s="40"/>
      <c r="B517" s="42"/>
      <c r="C517" s="42"/>
      <c r="D517" s="42"/>
      <c r="E517" s="42"/>
      <c r="F517" s="42"/>
      <c r="G517" s="42"/>
      <c r="H517" s="42"/>
      <c r="I517" s="42"/>
      <c r="J517" s="42"/>
      <c r="K517" s="42"/>
      <c r="L517" s="42"/>
      <c r="M517" s="42"/>
      <c r="N517" s="42"/>
      <c r="O517" s="42"/>
      <c r="P517" s="42"/>
      <c r="Q517" s="5"/>
      <c r="R517" s="5"/>
      <c r="S517" s="5"/>
      <c r="T517" s="5"/>
      <c r="U517" s="5"/>
      <c r="V517" s="5"/>
      <c r="W517" s="5"/>
      <c r="X517" s="5"/>
      <c r="Y517" s="5"/>
      <c r="Z517" s="69"/>
      <c r="AA517" s="69"/>
      <c r="AB517" s="69"/>
      <c r="AC517" s="69"/>
      <c r="AD517" s="69"/>
      <c r="AE517" s="69"/>
      <c r="AF517" s="69"/>
      <c r="AG517" s="69"/>
      <c r="AH517" s="69"/>
      <c r="AI517" s="69"/>
      <c r="AJ517" s="69"/>
      <c r="AK517" s="69"/>
      <c r="AL517" s="69"/>
      <c r="AM517" s="69"/>
    </row>
    <row r="518" spans="1:39" x14ac:dyDescent="0.2">
      <c r="A518" s="40"/>
      <c r="B518" s="42"/>
      <c r="C518" s="42"/>
      <c r="D518" s="42"/>
      <c r="E518" s="42"/>
      <c r="F518" s="42"/>
      <c r="G518" s="42"/>
      <c r="H518" s="42"/>
      <c r="I518" s="42"/>
      <c r="J518" s="42"/>
      <c r="K518" s="42"/>
      <c r="L518" s="42"/>
      <c r="M518" s="42"/>
      <c r="N518" s="42"/>
      <c r="O518" s="42"/>
      <c r="P518" s="42"/>
      <c r="Q518" s="5"/>
      <c r="R518" s="5"/>
      <c r="S518" s="5"/>
      <c r="T518" s="5"/>
      <c r="U518" s="5"/>
      <c r="V518" s="5"/>
      <c r="W518" s="5"/>
      <c r="X518" s="5"/>
      <c r="Y518" s="5"/>
      <c r="Z518" s="69"/>
      <c r="AA518" s="69"/>
      <c r="AB518" s="69"/>
      <c r="AC518" s="69"/>
      <c r="AD518" s="69"/>
      <c r="AE518" s="69"/>
      <c r="AF518" s="69"/>
      <c r="AG518" s="69"/>
      <c r="AH518" s="69"/>
      <c r="AI518" s="69"/>
      <c r="AJ518" s="69"/>
      <c r="AK518" s="69"/>
      <c r="AL518" s="69"/>
      <c r="AM518" s="69"/>
    </row>
    <row r="519" spans="1:39" x14ac:dyDescent="0.2">
      <c r="A519" s="40"/>
      <c r="B519" s="42"/>
      <c r="C519" s="42"/>
      <c r="D519" s="42"/>
      <c r="E519" s="42"/>
      <c r="F519" s="42"/>
      <c r="G519" s="42"/>
      <c r="H519" s="42"/>
      <c r="I519" s="42"/>
      <c r="J519" s="42"/>
      <c r="K519" s="42"/>
      <c r="L519" s="42"/>
      <c r="M519" s="42"/>
      <c r="N519" s="42"/>
      <c r="O519" s="42"/>
      <c r="P519" s="42"/>
      <c r="Q519" s="5"/>
      <c r="R519" s="5"/>
      <c r="S519" s="5"/>
      <c r="T519" s="5"/>
      <c r="U519" s="5"/>
      <c r="V519" s="5"/>
      <c r="W519" s="5"/>
      <c r="X519" s="5"/>
      <c r="Y519" s="5"/>
      <c r="Z519" s="69"/>
      <c r="AA519" s="69"/>
      <c r="AB519" s="69"/>
      <c r="AC519" s="69"/>
      <c r="AD519" s="69"/>
      <c r="AE519" s="69"/>
      <c r="AF519" s="69"/>
      <c r="AG519" s="69"/>
      <c r="AH519" s="69"/>
      <c r="AI519" s="69"/>
      <c r="AJ519" s="69"/>
      <c r="AK519" s="69"/>
      <c r="AL519" s="69"/>
      <c r="AM519" s="69"/>
    </row>
    <row r="520" spans="1:39" x14ac:dyDescent="0.2">
      <c r="A520" s="40"/>
      <c r="B520" s="42"/>
      <c r="C520" s="42"/>
      <c r="D520" s="42"/>
      <c r="E520" s="42"/>
      <c r="F520" s="42"/>
      <c r="G520" s="42"/>
      <c r="H520" s="42"/>
      <c r="I520" s="42"/>
      <c r="J520" s="42"/>
      <c r="K520" s="42"/>
      <c r="L520" s="42"/>
      <c r="M520" s="42"/>
      <c r="N520" s="42"/>
      <c r="O520" s="42"/>
      <c r="P520" s="42"/>
      <c r="Q520" s="5"/>
      <c r="R520" s="5"/>
      <c r="S520" s="5"/>
      <c r="T520" s="5"/>
      <c r="U520" s="5"/>
      <c r="V520" s="5"/>
      <c r="W520" s="5"/>
      <c r="X520" s="5"/>
      <c r="Y520" s="5"/>
      <c r="Z520" s="69"/>
      <c r="AA520" s="69"/>
      <c r="AB520" s="69"/>
      <c r="AC520" s="69"/>
      <c r="AD520" s="69"/>
      <c r="AE520" s="69"/>
      <c r="AF520" s="69"/>
      <c r="AG520" s="69"/>
      <c r="AH520" s="69"/>
      <c r="AI520" s="69"/>
      <c r="AJ520" s="69"/>
      <c r="AK520" s="69"/>
      <c r="AL520" s="69"/>
      <c r="AM520" s="69"/>
    </row>
    <row r="521" spans="1:39" x14ac:dyDescent="0.2">
      <c r="A521" s="40"/>
      <c r="B521" s="42"/>
      <c r="C521" s="42"/>
      <c r="D521" s="42"/>
      <c r="E521" s="42"/>
      <c r="F521" s="42"/>
      <c r="G521" s="42"/>
      <c r="H521" s="42"/>
      <c r="I521" s="42"/>
      <c r="J521" s="42"/>
      <c r="K521" s="42"/>
      <c r="L521" s="42"/>
      <c r="M521" s="42"/>
      <c r="N521" s="42"/>
      <c r="O521" s="42"/>
      <c r="P521" s="42"/>
      <c r="Q521" s="5"/>
      <c r="R521" s="5"/>
      <c r="S521" s="5"/>
      <c r="T521" s="5"/>
      <c r="U521" s="5"/>
      <c r="V521" s="5"/>
      <c r="W521" s="5"/>
      <c r="X521" s="5"/>
      <c r="Y521" s="5"/>
      <c r="Z521" s="69"/>
      <c r="AA521" s="69"/>
      <c r="AB521" s="69"/>
      <c r="AC521" s="69"/>
      <c r="AD521" s="69"/>
      <c r="AE521" s="69"/>
      <c r="AF521" s="69"/>
      <c r="AG521" s="69"/>
      <c r="AH521" s="69"/>
      <c r="AI521" s="69"/>
      <c r="AJ521" s="69"/>
      <c r="AK521" s="69"/>
      <c r="AL521" s="69"/>
      <c r="AM521" s="69"/>
    </row>
    <row r="522" spans="1:39" x14ac:dyDescent="0.2">
      <c r="A522" s="40"/>
      <c r="B522" s="42"/>
      <c r="C522" s="42"/>
      <c r="D522" s="42"/>
      <c r="E522" s="42"/>
      <c r="F522" s="42"/>
      <c r="G522" s="42"/>
      <c r="H522" s="42"/>
      <c r="I522" s="42"/>
      <c r="J522" s="42"/>
      <c r="K522" s="42"/>
      <c r="L522" s="42"/>
      <c r="M522" s="42"/>
      <c r="N522" s="42"/>
      <c r="O522" s="42"/>
      <c r="P522" s="42"/>
      <c r="Q522" s="5"/>
      <c r="R522" s="5"/>
      <c r="S522" s="5"/>
      <c r="T522" s="5"/>
      <c r="U522" s="5"/>
      <c r="V522" s="5"/>
      <c r="W522" s="5"/>
      <c r="X522" s="5"/>
      <c r="Y522" s="5"/>
      <c r="Z522" s="69"/>
      <c r="AA522" s="69"/>
      <c r="AB522" s="69"/>
      <c r="AC522" s="69"/>
      <c r="AD522" s="69"/>
      <c r="AE522" s="69"/>
      <c r="AF522" s="69"/>
      <c r="AG522" s="69"/>
      <c r="AH522" s="69"/>
      <c r="AI522" s="69"/>
      <c r="AJ522" s="69"/>
      <c r="AK522" s="69"/>
      <c r="AL522" s="69"/>
      <c r="AM522" s="69"/>
    </row>
    <row r="523" spans="1:39" x14ac:dyDescent="0.2">
      <c r="A523" s="40"/>
      <c r="B523" s="42"/>
      <c r="C523" s="42"/>
      <c r="D523" s="42"/>
      <c r="E523" s="42"/>
      <c r="F523" s="42"/>
      <c r="G523" s="42"/>
      <c r="H523" s="42"/>
      <c r="I523" s="42"/>
      <c r="J523" s="42"/>
      <c r="K523" s="42"/>
      <c r="L523" s="42"/>
      <c r="M523" s="42"/>
      <c r="N523" s="42"/>
      <c r="O523" s="42"/>
      <c r="P523" s="42"/>
      <c r="Q523" s="5"/>
      <c r="R523" s="5"/>
      <c r="S523" s="5"/>
      <c r="T523" s="5"/>
      <c r="U523" s="5"/>
      <c r="V523" s="5"/>
      <c r="W523" s="5"/>
      <c r="X523" s="5"/>
      <c r="Y523" s="5"/>
      <c r="Z523" s="69"/>
      <c r="AA523" s="69"/>
      <c r="AB523" s="69"/>
      <c r="AC523" s="69"/>
      <c r="AD523" s="69"/>
      <c r="AE523" s="69"/>
      <c r="AF523" s="69"/>
      <c r="AG523" s="69"/>
      <c r="AH523" s="69"/>
      <c r="AI523" s="69"/>
      <c r="AJ523" s="69"/>
      <c r="AK523" s="69"/>
      <c r="AL523" s="69"/>
      <c r="AM523" s="69"/>
    </row>
    <row r="524" spans="1:39" x14ac:dyDescent="0.2">
      <c r="A524" s="40"/>
      <c r="B524" s="42"/>
      <c r="C524" s="42"/>
      <c r="D524" s="42"/>
      <c r="E524" s="42"/>
      <c r="F524" s="42"/>
      <c r="G524" s="42"/>
      <c r="H524" s="42"/>
      <c r="I524" s="42"/>
      <c r="J524" s="42"/>
      <c r="K524" s="42"/>
      <c r="L524" s="42"/>
      <c r="M524" s="42"/>
      <c r="N524" s="42"/>
      <c r="O524" s="42"/>
      <c r="P524" s="42"/>
      <c r="Q524" s="5"/>
      <c r="R524" s="5"/>
      <c r="S524" s="5"/>
      <c r="T524" s="5"/>
      <c r="U524" s="5"/>
      <c r="V524" s="5"/>
      <c r="W524" s="5"/>
      <c r="X524" s="5"/>
      <c r="Y524" s="5"/>
      <c r="Z524" s="69"/>
      <c r="AA524" s="69"/>
      <c r="AB524" s="69"/>
      <c r="AC524" s="69"/>
      <c r="AD524" s="69"/>
      <c r="AE524" s="69"/>
      <c r="AF524" s="69"/>
      <c r="AG524" s="69"/>
      <c r="AH524" s="69"/>
      <c r="AI524" s="69"/>
      <c r="AJ524" s="69"/>
      <c r="AK524" s="69"/>
      <c r="AL524" s="69"/>
      <c r="AM524" s="69"/>
    </row>
    <row r="525" spans="1:39" x14ac:dyDescent="0.2">
      <c r="A525" s="40"/>
      <c r="B525" s="42"/>
      <c r="C525" s="42"/>
      <c r="D525" s="42"/>
      <c r="E525" s="42"/>
      <c r="F525" s="42"/>
      <c r="G525" s="42"/>
      <c r="H525" s="42"/>
      <c r="I525" s="42"/>
      <c r="J525" s="42"/>
      <c r="K525" s="42"/>
      <c r="L525" s="42"/>
      <c r="M525" s="42"/>
      <c r="N525" s="42"/>
      <c r="O525" s="42"/>
      <c r="P525" s="42"/>
      <c r="Q525" s="5"/>
      <c r="R525" s="5"/>
      <c r="S525" s="5"/>
      <c r="T525" s="5"/>
      <c r="U525" s="5"/>
      <c r="V525" s="5"/>
      <c r="W525" s="5"/>
      <c r="X525" s="5"/>
      <c r="Y525" s="5"/>
      <c r="Z525" s="69"/>
      <c r="AA525" s="69"/>
      <c r="AB525" s="69"/>
      <c r="AC525" s="69"/>
      <c r="AD525" s="69"/>
      <c r="AE525" s="69"/>
      <c r="AF525" s="69"/>
      <c r="AG525" s="69"/>
      <c r="AH525" s="69"/>
      <c r="AI525" s="69"/>
      <c r="AJ525" s="69"/>
      <c r="AK525" s="69"/>
      <c r="AL525" s="69"/>
      <c r="AM525" s="69"/>
    </row>
    <row r="526" spans="1:39" x14ac:dyDescent="0.2">
      <c r="A526" s="40"/>
      <c r="B526" s="42"/>
      <c r="C526" s="42"/>
      <c r="D526" s="42"/>
      <c r="E526" s="42"/>
      <c r="F526" s="42"/>
      <c r="G526" s="42"/>
      <c r="H526" s="42"/>
      <c r="I526" s="42"/>
      <c r="J526" s="42"/>
      <c r="K526" s="42"/>
      <c r="L526" s="42"/>
      <c r="M526" s="42"/>
      <c r="N526" s="42"/>
      <c r="O526" s="42"/>
      <c r="P526" s="42"/>
      <c r="Q526" s="5"/>
      <c r="R526" s="5"/>
      <c r="S526" s="5"/>
      <c r="T526" s="5"/>
      <c r="U526" s="5"/>
      <c r="V526" s="5"/>
      <c r="W526" s="5"/>
      <c r="X526" s="5"/>
      <c r="Y526" s="5"/>
      <c r="Z526" s="69"/>
      <c r="AA526" s="69"/>
      <c r="AB526" s="69"/>
      <c r="AC526" s="69"/>
      <c r="AD526" s="69"/>
      <c r="AE526" s="69"/>
      <c r="AF526" s="69"/>
      <c r="AG526" s="69"/>
      <c r="AH526" s="69"/>
      <c r="AI526" s="69"/>
      <c r="AJ526" s="69"/>
      <c r="AK526" s="69"/>
      <c r="AL526" s="69"/>
      <c r="AM526" s="69"/>
    </row>
    <row r="527" spans="1:39" x14ac:dyDescent="0.2">
      <c r="A527" s="40"/>
      <c r="B527" s="42"/>
      <c r="C527" s="42"/>
      <c r="D527" s="42"/>
      <c r="E527" s="42"/>
      <c r="F527" s="42"/>
      <c r="G527" s="42"/>
      <c r="H527" s="42"/>
      <c r="I527" s="42"/>
      <c r="J527" s="42"/>
      <c r="K527" s="42"/>
      <c r="L527" s="42"/>
      <c r="M527" s="42"/>
      <c r="N527" s="42"/>
      <c r="O527" s="42"/>
      <c r="P527" s="42"/>
      <c r="Q527" s="5"/>
      <c r="R527" s="5"/>
      <c r="S527" s="5"/>
      <c r="T527" s="5"/>
      <c r="U527" s="5"/>
      <c r="V527" s="5"/>
      <c r="W527" s="5"/>
      <c r="X527" s="5"/>
      <c r="Y527" s="5"/>
      <c r="Z527" s="69"/>
      <c r="AA527" s="69"/>
      <c r="AB527" s="69"/>
      <c r="AC527" s="69"/>
      <c r="AD527" s="69"/>
      <c r="AE527" s="69"/>
      <c r="AF527" s="69"/>
      <c r="AG527" s="69"/>
      <c r="AH527" s="69"/>
      <c r="AI527" s="69"/>
      <c r="AJ527" s="69"/>
      <c r="AK527" s="69"/>
      <c r="AL527" s="69"/>
      <c r="AM527" s="69"/>
    </row>
    <row r="528" spans="1:39" x14ac:dyDescent="0.2">
      <c r="A528" s="40"/>
      <c r="B528" s="42"/>
      <c r="C528" s="42"/>
      <c r="D528" s="42"/>
      <c r="E528" s="42"/>
      <c r="F528" s="42"/>
      <c r="G528" s="42"/>
      <c r="H528" s="42"/>
      <c r="I528" s="42"/>
      <c r="J528" s="42"/>
      <c r="K528" s="42"/>
      <c r="L528" s="42"/>
      <c r="M528" s="42"/>
      <c r="N528" s="42"/>
      <c r="O528" s="42"/>
      <c r="P528" s="42"/>
      <c r="Q528" s="5"/>
      <c r="R528" s="5"/>
      <c r="S528" s="5"/>
      <c r="T528" s="5"/>
      <c r="U528" s="5"/>
      <c r="V528" s="5"/>
      <c r="W528" s="5"/>
      <c r="X528" s="5"/>
      <c r="Y528" s="5"/>
      <c r="Z528" s="69"/>
      <c r="AA528" s="69"/>
      <c r="AB528" s="69"/>
      <c r="AC528" s="69"/>
      <c r="AD528" s="69"/>
      <c r="AE528" s="69"/>
      <c r="AF528" s="69"/>
      <c r="AG528" s="69"/>
      <c r="AH528" s="69"/>
      <c r="AI528" s="69"/>
      <c r="AJ528" s="69"/>
      <c r="AK528" s="69"/>
      <c r="AL528" s="69"/>
      <c r="AM528" s="69"/>
    </row>
    <row r="529" spans="1:39" x14ac:dyDescent="0.2">
      <c r="A529" s="36"/>
      <c r="B529" s="42"/>
      <c r="C529" s="42"/>
      <c r="D529" s="42"/>
      <c r="E529" s="42"/>
      <c r="F529" s="42"/>
      <c r="G529" s="42"/>
      <c r="H529" s="42"/>
      <c r="I529" s="42"/>
      <c r="J529" s="42"/>
      <c r="K529" s="42"/>
      <c r="L529" s="42"/>
      <c r="M529" s="42"/>
      <c r="N529" s="42"/>
      <c r="O529" s="42"/>
      <c r="P529" s="42"/>
      <c r="Q529" s="5"/>
      <c r="R529" s="5"/>
      <c r="S529" s="5"/>
      <c r="T529" s="5"/>
      <c r="U529" s="5"/>
      <c r="V529" s="5"/>
      <c r="W529" s="5"/>
      <c r="X529" s="5"/>
      <c r="Y529" s="5"/>
      <c r="Z529" s="69"/>
      <c r="AA529" s="69"/>
      <c r="AB529" s="69"/>
      <c r="AC529" s="69"/>
      <c r="AD529" s="69"/>
      <c r="AE529" s="69"/>
      <c r="AF529" s="69"/>
      <c r="AG529" s="69"/>
      <c r="AH529" s="69"/>
      <c r="AI529" s="69"/>
      <c r="AJ529" s="69"/>
      <c r="AK529" s="69"/>
      <c r="AL529" s="69"/>
      <c r="AM529" s="69"/>
    </row>
    <row r="530" spans="1:39" x14ac:dyDescent="0.2">
      <c r="A530" s="5" t="s">
        <v>450</v>
      </c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69"/>
      <c r="AA530" s="69"/>
      <c r="AB530" s="69"/>
      <c r="AC530" s="69"/>
      <c r="AD530" s="69"/>
      <c r="AE530" s="69"/>
      <c r="AF530" s="69"/>
      <c r="AG530" s="69"/>
      <c r="AH530" s="69"/>
      <c r="AI530" s="69"/>
      <c r="AJ530" s="69"/>
      <c r="AK530" s="69"/>
      <c r="AL530" s="69"/>
      <c r="AM530" s="69"/>
    </row>
    <row r="531" spans="1:39" x14ac:dyDescent="0.2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69"/>
      <c r="AA531" s="69"/>
      <c r="AB531" s="69"/>
      <c r="AC531" s="69"/>
      <c r="AD531" s="69"/>
      <c r="AE531" s="69"/>
      <c r="AF531" s="69"/>
      <c r="AG531" s="69"/>
      <c r="AH531" s="69"/>
      <c r="AI531" s="69"/>
      <c r="AJ531" s="69"/>
      <c r="AK531" s="69"/>
      <c r="AL531" s="69"/>
      <c r="AM531" s="69"/>
    </row>
    <row r="532" spans="1:39" x14ac:dyDescent="0.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</row>
    <row r="533" spans="1:39" x14ac:dyDescent="0.2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</row>
    <row r="534" spans="1:39" x14ac:dyDescent="0.2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</row>
    <row r="535" spans="1:39" x14ac:dyDescent="0.2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</row>
    <row r="536" spans="1:39" x14ac:dyDescent="0.2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</row>
    <row r="537" spans="1:39" x14ac:dyDescent="0.2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</row>
    <row r="538" spans="1:39" x14ac:dyDescent="0.2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</row>
    <row r="539" spans="1:39" x14ac:dyDescent="0.2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</row>
    <row r="540" spans="1:39" x14ac:dyDescent="0.2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</row>
    <row r="541" spans="1:39" x14ac:dyDescent="0.2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</row>
    <row r="542" spans="1:39" x14ac:dyDescent="0.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</row>
    <row r="543" spans="1:39" x14ac:dyDescent="0.2"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</row>
    <row r="544" spans="1:39" x14ac:dyDescent="0.2">
      <c r="A544" s="33" t="s">
        <v>451</v>
      </c>
      <c r="B544" s="35" t="s">
        <v>452</v>
      </c>
      <c r="C544" s="35" t="s">
        <v>453</v>
      </c>
      <c r="D544" s="35" t="s">
        <v>454</v>
      </c>
      <c r="E544" s="35" t="s">
        <v>455</v>
      </c>
      <c r="F544" s="35" t="s">
        <v>456</v>
      </c>
      <c r="G544" s="35" t="s">
        <v>457</v>
      </c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</row>
    <row r="545" spans="1:39" x14ac:dyDescent="0.2">
      <c r="A545" s="40" t="s">
        <v>607</v>
      </c>
      <c r="B545" s="42"/>
      <c r="C545" s="63"/>
      <c r="D545" s="63"/>
      <c r="E545" s="63"/>
      <c r="F545" s="63"/>
      <c r="G545" s="42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</row>
    <row r="546" spans="1:39" x14ac:dyDescent="0.2">
      <c r="A546" s="40"/>
      <c r="B546" s="42"/>
      <c r="C546" s="63"/>
      <c r="D546" s="63"/>
      <c r="E546" s="63"/>
      <c r="F546" s="63"/>
      <c r="G546" s="42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</row>
    <row r="547" spans="1:39" x14ac:dyDescent="0.2">
      <c r="A547" s="40"/>
      <c r="B547" s="42"/>
      <c r="C547" s="63"/>
      <c r="D547" s="63"/>
      <c r="E547" s="63"/>
      <c r="F547" s="63"/>
      <c r="G547" s="42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</row>
    <row r="548" spans="1:39" x14ac:dyDescent="0.2">
      <c r="A548" s="40"/>
      <c r="B548" s="42"/>
      <c r="C548" s="63"/>
      <c r="D548" s="63"/>
      <c r="E548" s="63"/>
      <c r="F548" s="63"/>
      <c r="G548" s="42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</row>
    <row r="549" spans="1:39" x14ac:dyDescent="0.2">
      <c r="A549" s="40"/>
      <c r="B549" s="42"/>
      <c r="C549" s="42"/>
      <c r="D549" s="42"/>
      <c r="E549" s="42"/>
      <c r="F549" s="42"/>
      <c r="G549" s="42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</row>
    <row r="550" spans="1:39" x14ac:dyDescent="0.2">
      <c r="A550" s="40"/>
      <c r="B550" s="42"/>
      <c r="C550" s="42"/>
      <c r="D550" s="42"/>
      <c r="E550" s="42"/>
      <c r="F550" s="42"/>
      <c r="G550" s="42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</row>
    <row r="551" spans="1:39" x14ac:dyDescent="0.2">
      <c r="A551" s="40"/>
      <c r="B551" s="42"/>
      <c r="C551" s="42"/>
      <c r="D551" s="42"/>
      <c r="E551" s="42"/>
      <c r="F551" s="42"/>
      <c r="G551" s="42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</row>
    <row r="552" spans="1:39" x14ac:dyDescent="0.2">
      <c r="A552" s="40"/>
      <c r="B552" s="42"/>
      <c r="C552" s="42"/>
      <c r="D552" s="42"/>
      <c r="E552" s="42"/>
      <c r="F552" s="42"/>
      <c r="G552" s="42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</row>
    <row r="553" spans="1:39" x14ac:dyDescent="0.2">
      <c r="A553" s="40"/>
      <c r="B553" s="42"/>
      <c r="C553" s="42"/>
      <c r="D553" s="42"/>
      <c r="E553" s="42"/>
      <c r="F553" s="42"/>
      <c r="G553" s="42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</row>
    <row r="554" spans="1:39" x14ac:dyDescent="0.2">
      <c r="A554" s="36" t="s">
        <v>450</v>
      </c>
      <c r="B554" s="42"/>
      <c r="C554" s="42"/>
      <c r="D554" s="42"/>
      <c r="E554" s="42"/>
      <c r="F554" s="42"/>
      <c r="G554" s="42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</row>
    <row r="555" spans="1:39" x14ac:dyDescent="0.2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</row>
    <row r="556" spans="1:39" x14ac:dyDescent="0.2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</row>
    <row r="557" spans="1:39" x14ac:dyDescent="0.2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</row>
    <row r="558" spans="1:39" x14ac:dyDescent="0.2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</row>
    <row r="559" spans="1:39" x14ac:dyDescent="0.2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</row>
    <row r="560" spans="1:39" x14ac:dyDescent="0.2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</row>
    <row r="561" spans="1:39" x14ac:dyDescent="0.2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</row>
    <row r="562" spans="1:39" x14ac:dyDescent="0.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</row>
    <row r="563" spans="1:39" x14ac:dyDescent="0.2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</row>
    <row r="564" spans="1:39" x14ac:dyDescent="0.2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</row>
    <row r="565" spans="1:39" x14ac:dyDescent="0.2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</row>
    <row r="566" spans="1:39" x14ac:dyDescent="0.2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</row>
    <row r="567" spans="1:39" x14ac:dyDescent="0.2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</row>
    <row r="568" spans="1:39" x14ac:dyDescent="0.2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</row>
    <row r="569" spans="1:39" x14ac:dyDescent="0.2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</row>
    <row r="570" spans="1:39" x14ac:dyDescent="0.2">
      <c r="A570" s="24" t="s">
        <v>458</v>
      </c>
      <c r="B570" s="63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</row>
    <row r="571" spans="1:39" x14ac:dyDescent="0.2">
      <c r="A571" s="24" t="s">
        <v>459</v>
      </c>
      <c r="B571" s="63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</row>
    <row r="572" spans="1:39" x14ac:dyDescent="0.2">
      <c r="A572" s="24" t="s">
        <v>460</v>
      </c>
      <c r="B572" s="42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</row>
    <row r="573" spans="1:39" x14ac:dyDescent="0.2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</row>
    <row r="574" spans="1:39" x14ac:dyDescent="0.2">
      <c r="A574" s="33" t="s">
        <v>461</v>
      </c>
      <c r="B574" s="35" t="s">
        <v>462</v>
      </c>
      <c r="C574" s="35" t="s">
        <v>463</v>
      </c>
      <c r="D574" s="35" t="s">
        <v>464</v>
      </c>
      <c r="E574" s="35" t="s">
        <v>465</v>
      </c>
      <c r="F574" s="35" t="s">
        <v>466</v>
      </c>
      <c r="G574" s="35" t="s">
        <v>467</v>
      </c>
      <c r="H574" s="35" t="s">
        <v>468</v>
      </c>
      <c r="I574" s="35" t="s">
        <v>469</v>
      </c>
      <c r="J574" s="35" t="s">
        <v>470</v>
      </c>
      <c r="K574" s="35" t="s">
        <v>471</v>
      </c>
      <c r="L574" s="35" t="s">
        <v>472</v>
      </c>
      <c r="M574" s="35" t="s">
        <v>473</v>
      </c>
      <c r="N574" s="35" t="s">
        <v>474</v>
      </c>
      <c r="O574" s="35" t="s">
        <v>475</v>
      </c>
      <c r="P574" s="35" t="s">
        <v>476</v>
      </c>
      <c r="Q574" s="35" t="s">
        <v>477</v>
      </c>
      <c r="R574" s="35" t="s">
        <v>478</v>
      </c>
      <c r="S574" s="35" t="s">
        <v>479</v>
      </c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</row>
    <row r="575" spans="1:39" x14ac:dyDescent="0.2">
      <c r="A575" s="40"/>
      <c r="B575" s="42"/>
      <c r="C575" s="42"/>
      <c r="D575" s="42"/>
      <c r="E575" s="42"/>
      <c r="F575" s="42"/>
      <c r="G575" s="42"/>
      <c r="H575" s="63"/>
      <c r="I575" s="42"/>
      <c r="J575" s="42"/>
      <c r="K575" s="42"/>
      <c r="L575" s="42"/>
      <c r="M575" s="42"/>
      <c r="N575" s="42"/>
      <c r="O575" s="42"/>
      <c r="P575" s="63"/>
      <c r="Q575" s="42"/>
      <c r="R575" s="42"/>
      <c r="S575" s="42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</row>
    <row r="576" spans="1:39" x14ac:dyDescent="0.2">
      <c r="A576" s="40"/>
      <c r="B576" s="42"/>
      <c r="C576" s="42"/>
      <c r="D576" s="42"/>
      <c r="E576" s="42"/>
      <c r="F576" s="42"/>
      <c r="G576" s="42"/>
      <c r="H576" s="63"/>
      <c r="I576" s="42"/>
      <c r="J576" s="42"/>
      <c r="K576" s="42"/>
      <c r="L576" s="42"/>
      <c r="M576" s="42"/>
      <c r="N576" s="42"/>
      <c r="O576" s="42"/>
      <c r="P576" s="42"/>
      <c r="Q576" s="42"/>
      <c r="R576" s="42"/>
      <c r="S576" s="42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</row>
    <row r="577" spans="1:39" x14ac:dyDescent="0.2">
      <c r="A577" s="40"/>
      <c r="B577" s="42"/>
      <c r="C577" s="42"/>
      <c r="D577" s="42"/>
      <c r="E577" s="42"/>
      <c r="F577" s="42"/>
      <c r="G577" s="42"/>
      <c r="H577" s="63"/>
      <c r="I577" s="42"/>
      <c r="J577" s="42"/>
      <c r="K577" s="42"/>
      <c r="L577" s="42"/>
      <c r="M577" s="42"/>
      <c r="N577" s="42"/>
      <c r="O577" s="42"/>
      <c r="P577" s="42"/>
      <c r="Q577" s="42"/>
      <c r="R577" s="42"/>
      <c r="S577" s="42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</row>
    <row r="578" spans="1:39" x14ac:dyDescent="0.2">
      <c r="A578" s="40"/>
      <c r="B578" s="42"/>
      <c r="C578" s="42"/>
      <c r="D578" s="42"/>
      <c r="E578" s="42"/>
      <c r="F578" s="42"/>
      <c r="G578" s="42"/>
      <c r="H578" s="63"/>
      <c r="I578" s="42"/>
      <c r="J578" s="42"/>
      <c r="K578" s="42"/>
      <c r="L578" s="42"/>
      <c r="M578" s="42"/>
      <c r="N578" s="42"/>
      <c r="O578" s="42"/>
      <c r="P578" s="42"/>
      <c r="Q578" s="42"/>
      <c r="R578" s="42"/>
      <c r="S578" s="42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</row>
    <row r="579" spans="1:39" x14ac:dyDescent="0.2">
      <c r="A579" s="40"/>
      <c r="B579" s="42"/>
      <c r="C579" s="42"/>
      <c r="D579" s="42"/>
      <c r="E579" s="42"/>
      <c r="F579" s="42"/>
      <c r="G579" s="42"/>
      <c r="H579" s="63"/>
      <c r="I579" s="42"/>
      <c r="J579" s="42"/>
      <c r="K579" s="42"/>
      <c r="L579" s="42"/>
      <c r="M579" s="42"/>
      <c r="N579" s="42"/>
      <c r="O579" s="42"/>
      <c r="P579" s="42"/>
      <c r="Q579" s="42"/>
      <c r="R579" s="42"/>
      <c r="S579" s="42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</row>
    <row r="580" spans="1:39" x14ac:dyDescent="0.2">
      <c r="A580" s="40"/>
      <c r="B580" s="42"/>
      <c r="C580" s="42"/>
      <c r="D580" s="42"/>
      <c r="E580" s="42"/>
      <c r="F580" s="42"/>
      <c r="G580" s="42"/>
      <c r="H580" s="63"/>
      <c r="I580" s="42"/>
      <c r="J580" s="42"/>
      <c r="K580" s="42"/>
      <c r="L580" s="42"/>
      <c r="M580" s="42"/>
      <c r="N580" s="42"/>
      <c r="O580" s="42"/>
      <c r="P580" s="42"/>
      <c r="Q580" s="42"/>
      <c r="R580" s="42"/>
      <c r="S580" s="42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</row>
    <row r="581" spans="1:39" x14ac:dyDescent="0.2">
      <c r="A581" s="40"/>
      <c r="B581" s="42"/>
      <c r="C581" s="42"/>
      <c r="D581" s="42"/>
      <c r="E581" s="42"/>
      <c r="F581" s="42"/>
      <c r="G581" s="42"/>
      <c r="H581" s="63"/>
      <c r="I581" s="42"/>
      <c r="J581" s="42"/>
      <c r="K581" s="42"/>
      <c r="L581" s="42"/>
      <c r="M581" s="42"/>
      <c r="N581" s="42"/>
      <c r="O581" s="42"/>
      <c r="P581" s="42"/>
      <c r="Q581" s="42"/>
      <c r="R581" s="42"/>
      <c r="S581" s="42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</row>
    <row r="582" spans="1:39" x14ac:dyDescent="0.2">
      <c r="A582" s="40"/>
      <c r="B582" s="42"/>
      <c r="C582" s="42"/>
      <c r="D582" s="42"/>
      <c r="E582" s="42"/>
      <c r="F582" s="42"/>
      <c r="G582" s="42"/>
      <c r="H582" s="63"/>
      <c r="I582" s="42"/>
      <c r="J582" s="42"/>
      <c r="K582" s="42"/>
      <c r="L582" s="42"/>
      <c r="M582" s="42"/>
      <c r="N582" s="42"/>
      <c r="O582" s="42"/>
      <c r="P582" s="42"/>
      <c r="Q582" s="42"/>
      <c r="R582" s="42"/>
      <c r="S582" s="42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</row>
    <row r="583" spans="1:39" x14ac:dyDescent="0.2">
      <c r="A583" s="40"/>
      <c r="B583" s="42"/>
      <c r="C583" s="42"/>
      <c r="D583" s="42"/>
      <c r="E583" s="42"/>
      <c r="F583" s="42"/>
      <c r="G583" s="42"/>
      <c r="H583" s="42"/>
      <c r="I583" s="42"/>
      <c r="J583" s="42"/>
      <c r="K583" s="42"/>
      <c r="L583" s="42"/>
      <c r="M583" s="42"/>
      <c r="N583" s="42"/>
      <c r="O583" s="42"/>
      <c r="P583" s="42"/>
      <c r="Q583" s="42"/>
      <c r="R583" s="42"/>
      <c r="S583" s="42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</row>
    <row r="584" spans="1:39" x14ac:dyDescent="0.2">
      <c r="A584" s="40"/>
      <c r="B584" s="42"/>
      <c r="C584" s="42"/>
      <c r="D584" s="42"/>
      <c r="E584" s="42"/>
      <c r="F584" s="42"/>
      <c r="G584" s="42"/>
      <c r="H584" s="42"/>
      <c r="I584" s="42"/>
      <c r="J584" s="42"/>
      <c r="K584" s="42"/>
      <c r="L584" s="42"/>
      <c r="M584" s="42"/>
      <c r="N584" s="42"/>
      <c r="O584" s="42"/>
      <c r="P584" s="42"/>
      <c r="Q584" s="42"/>
      <c r="R584" s="42"/>
      <c r="S584" s="42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</row>
    <row r="585" spans="1:39" x14ac:dyDescent="0.2">
      <c r="A585" s="40"/>
      <c r="B585" s="42"/>
      <c r="C585" s="42"/>
      <c r="D585" s="42"/>
      <c r="E585" s="42"/>
      <c r="F585" s="42"/>
      <c r="G585" s="42"/>
      <c r="H585" s="42"/>
      <c r="I585" s="42"/>
      <c r="J585" s="42"/>
      <c r="K585" s="42"/>
      <c r="L585" s="42"/>
      <c r="M585" s="42"/>
      <c r="N585" s="42"/>
      <c r="O585" s="42"/>
      <c r="P585" s="42"/>
      <c r="Q585" s="42"/>
      <c r="R585" s="42"/>
      <c r="S585" s="42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</row>
    <row r="586" spans="1:39" x14ac:dyDescent="0.2">
      <c r="A586" s="40"/>
      <c r="B586" s="42"/>
      <c r="C586" s="42"/>
      <c r="D586" s="42"/>
      <c r="E586" s="42"/>
      <c r="F586" s="42"/>
      <c r="G586" s="42"/>
      <c r="H586" s="42"/>
      <c r="I586" s="42"/>
      <c r="J586" s="42"/>
      <c r="K586" s="42"/>
      <c r="L586" s="42"/>
      <c r="M586" s="42"/>
      <c r="N586" s="42"/>
      <c r="O586" s="42"/>
      <c r="P586" s="42"/>
      <c r="Q586" s="42"/>
      <c r="R586" s="42"/>
      <c r="S586" s="42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</row>
    <row r="587" spans="1:39" x14ac:dyDescent="0.2">
      <c r="A587" s="40"/>
      <c r="B587" s="42"/>
      <c r="C587" s="42"/>
      <c r="D587" s="42"/>
      <c r="E587" s="42"/>
      <c r="F587" s="42"/>
      <c r="G587" s="42"/>
      <c r="H587" s="42"/>
      <c r="I587" s="42"/>
      <c r="J587" s="42"/>
      <c r="K587" s="42"/>
      <c r="L587" s="42"/>
      <c r="M587" s="42"/>
      <c r="N587" s="42"/>
      <c r="O587" s="42"/>
      <c r="P587" s="42"/>
      <c r="Q587" s="42"/>
      <c r="R587" s="42"/>
      <c r="S587" s="42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</row>
    <row r="588" spans="1:39" x14ac:dyDescent="0.2">
      <c r="A588" s="40"/>
      <c r="B588" s="42"/>
      <c r="C588" s="42"/>
      <c r="D588" s="42"/>
      <c r="E588" s="42"/>
      <c r="F588" s="42"/>
      <c r="G588" s="42"/>
      <c r="H588" s="42"/>
      <c r="I588" s="42"/>
      <c r="J588" s="42"/>
      <c r="K588" s="42"/>
      <c r="L588" s="42"/>
      <c r="M588" s="42"/>
      <c r="N588" s="42"/>
      <c r="O588" s="42"/>
      <c r="P588" s="42"/>
      <c r="Q588" s="42"/>
      <c r="R588" s="42"/>
      <c r="S588" s="42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</row>
    <row r="589" spans="1:39" x14ac:dyDescent="0.2">
      <c r="A589" s="40"/>
      <c r="B589" s="42"/>
      <c r="C589" s="42"/>
      <c r="D589" s="42"/>
      <c r="E589" s="42"/>
      <c r="F589" s="42"/>
      <c r="G589" s="42"/>
      <c r="H589" s="42"/>
      <c r="I589" s="42"/>
      <c r="J589" s="42"/>
      <c r="K589" s="42"/>
      <c r="L589" s="42"/>
      <c r="M589" s="42"/>
      <c r="N589" s="42"/>
      <c r="O589" s="42"/>
      <c r="P589" s="42"/>
      <c r="Q589" s="42"/>
      <c r="R589" s="42"/>
      <c r="S589" s="42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</row>
    <row r="590" spans="1:39" x14ac:dyDescent="0.2">
      <c r="A590" s="40"/>
      <c r="B590" s="42"/>
      <c r="C590" s="42"/>
      <c r="D590" s="42"/>
      <c r="E590" s="42"/>
      <c r="F590" s="42"/>
      <c r="G590" s="42"/>
      <c r="H590" s="42"/>
      <c r="I590" s="42"/>
      <c r="J590" s="42"/>
      <c r="K590" s="42"/>
      <c r="L590" s="42"/>
      <c r="M590" s="42"/>
      <c r="N590" s="42"/>
      <c r="O590" s="42"/>
      <c r="P590" s="42"/>
      <c r="Q590" s="42"/>
      <c r="R590" s="42"/>
      <c r="S590" s="42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</row>
    <row r="591" spans="1:39" x14ac:dyDescent="0.2">
      <c r="A591" s="40"/>
      <c r="B591" s="42"/>
      <c r="C591" s="42"/>
      <c r="D591" s="42"/>
      <c r="E591" s="42"/>
      <c r="F591" s="42"/>
      <c r="G591" s="42"/>
      <c r="H591" s="42"/>
      <c r="I591" s="42"/>
      <c r="J591" s="42"/>
      <c r="K591" s="42"/>
      <c r="L591" s="42"/>
      <c r="M591" s="42"/>
      <c r="N591" s="42"/>
      <c r="O591" s="42"/>
      <c r="P591" s="42"/>
      <c r="Q591" s="42"/>
      <c r="R591" s="42"/>
      <c r="S591" s="42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</row>
    <row r="592" spans="1:39" x14ac:dyDescent="0.2">
      <c r="A592" s="40"/>
      <c r="B592" s="42"/>
      <c r="C592" s="42"/>
      <c r="D592" s="42"/>
      <c r="E592" s="42"/>
      <c r="F592" s="42"/>
      <c r="G592" s="42"/>
      <c r="H592" s="42"/>
      <c r="I592" s="42"/>
      <c r="J592" s="42"/>
      <c r="K592" s="42"/>
      <c r="L592" s="42"/>
      <c r="M592" s="42"/>
      <c r="N592" s="42"/>
      <c r="O592" s="42"/>
      <c r="P592" s="42"/>
      <c r="Q592" s="42"/>
      <c r="R592" s="42"/>
      <c r="S592" s="42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</row>
    <row r="593" spans="1:39" x14ac:dyDescent="0.2">
      <c r="A593" s="40"/>
      <c r="B593" s="42"/>
      <c r="C593" s="42"/>
      <c r="D593" s="42"/>
      <c r="E593" s="42"/>
      <c r="F593" s="42"/>
      <c r="G593" s="42"/>
      <c r="H593" s="42"/>
      <c r="I593" s="42"/>
      <c r="J593" s="42"/>
      <c r="K593" s="42"/>
      <c r="L593" s="42"/>
      <c r="M593" s="42"/>
      <c r="N593" s="42"/>
      <c r="O593" s="42"/>
      <c r="P593" s="42"/>
      <c r="Q593" s="42"/>
      <c r="R593" s="42"/>
      <c r="S593" s="42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</row>
    <row r="594" spans="1:39" x14ac:dyDescent="0.2">
      <c r="A594" s="40"/>
      <c r="B594" s="42"/>
      <c r="C594" s="42"/>
      <c r="D594" s="42"/>
      <c r="E594" s="42"/>
      <c r="F594" s="42"/>
      <c r="G594" s="42"/>
      <c r="H594" s="42"/>
      <c r="I594" s="42"/>
      <c r="J594" s="42"/>
      <c r="K594" s="42"/>
      <c r="L594" s="42"/>
      <c r="M594" s="42"/>
      <c r="N594" s="42"/>
      <c r="O594" s="42"/>
      <c r="P594" s="42"/>
      <c r="Q594" s="42"/>
      <c r="R594" s="42"/>
      <c r="S594" s="42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</row>
    <row r="595" spans="1:39" x14ac:dyDescent="0.2">
      <c r="A595" s="40"/>
      <c r="B595" s="42"/>
      <c r="C595" s="42"/>
      <c r="D595" s="42"/>
      <c r="E595" s="42"/>
      <c r="F595" s="42"/>
      <c r="G595" s="42"/>
      <c r="H595" s="42"/>
      <c r="I595" s="42"/>
      <c r="J595" s="42"/>
      <c r="K595" s="42"/>
      <c r="L595" s="42"/>
      <c r="M595" s="42"/>
      <c r="N595" s="42"/>
      <c r="O595" s="42"/>
      <c r="P595" s="42"/>
      <c r="Q595" s="42"/>
      <c r="R595" s="42"/>
      <c r="S595" s="42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</row>
    <row r="596" spans="1:39" x14ac:dyDescent="0.2">
      <c r="A596" s="40"/>
      <c r="B596" s="42"/>
      <c r="C596" s="42"/>
      <c r="D596" s="42"/>
      <c r="E596" s="42"/>
      <c r="F596" s="42"/>
      <c r="G596" s="42"/>
      <c r="H596" s="42"/>
      <c r="I596" s="42"/>
      <c r="J596" s="42"/>
      <c r="K596" s="42"/>
      <c r="L596" s="42"/>
      <c r="M596" s="42"/>
      <c r="N596" s="42"/>
      <c r="O596" s="42"/>
      <c r="P596" s="42"/>
      <c r="Q596" s="42"/>
      <c r="R596" s="42"/>
      <c r="S596" s="42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</row>
    <row r="597" spans="1:39" x14ac:dyDescent="0.2">
      <c r="A597" s="40"/>
      <c r="B597" s="42"/>
      <c r="C597" s="42"/>
      <c r="D597" s="42"/>
      <c r="E597" s="42"/>
      <c r="F597" s="42"/>
      <c r="G597" s="42"/>
      <c r="H597" s="42"/>
      <c r="I597" s="42"/>
      <c r="J597" s="42"/>
      <c r="K597" s="42"/>
      <c r="L597" s="42"/>
      <c r="M597" s="42"/>
      <c r="N597" s="42"/>
      <c r="O597" s="42"/>
      <c r="P597" s="42"/>
      <c r="Q597" s="42"/>
      <c r="R597" s="42"/>
      <c r="S597" s="42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</row>
    <row r="598" spans="1:39" x14ac:dyDescent="0.2">
      <c r="A598" s="40"/>
      <c r="B598" s="42"/>
      <c r="C598" s="42"/>
      <c r="D598" s="42"/>
      <c r="E598" s="42"/>
      <c r="F598" s="42"/>
      <c r="G598" s="42"/>
      <c r="H598" s="42"/>
      <c r="I598" s="42"/>
      <c r="J598" s="42"/>
      <c r="K598" s="42"/>
      <c r="L598" s="42"/>
      <c r="M598" s="42"/>
      <c r="N598" s="42"/>
      <c r="O598" s="42"/>
      <c r="P598" s="42"/>
      <c r="Q598" s="42"/>
      <c r="R598" s="42"/>
      <c r="S598" s="42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</row>
    <row r="599" spans="1:39" x14ac:dyDescent="0.2">
      <c r="A599" s="40"/>
      <c r="B599" s="42"/>
      <c r="C599" s="42"/>
      <c r="D599" s="42"/>
      <c r="E599" s="42"/>
      <c r="F599" s="42"/>
      <c r="G599" s="42"/>
      <c r="H599" s="42"/>
      <c r="I599" s="42"/>
      <c r="J599" s="42"/>
      <c r="K599" s="42"/>
      <c r="L599" s="42"/>
      <c r="M599" s="42"/>
      <c r="N599" s="42"/>
      <c r="O599" s="42"/>
      <c r="P599" s="42"/>
      <c r="Q599" s="42"/>
      <c r="R599" s="42"/>
      <c r="S599" s="42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</row>
    <row r="600" spans="1:39" x14ac:dyDescent="0.2">
      <c r="A600" s="40"/>
      <c r="B600" s="42"/>
      <c r="C600" s="42"/>
      <c r="D600" s="42"/>
      <c r="E600" s="42"/>
      <c r="F600" s="42"/>
      <c r="G600" s="42"/>
      <c r="H600" s="42"/>
      <c r="I600" s="42"/>
      <c r="J600" s="42"/>
      <c r="K600" s="42"/>
      <c r="L600" s="42"/>
      <c r="M600" s="42"/>
      <c r="N600" s="42"/>
      <c r="O600" s="42"/>
      <c r="P600" s="42"/>
      <c r="Q600" s="42"/>
      <c r="R600" s="42"/>
      <c r="S600" s="42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</row>
    <row r="601" spans="1:39" x14ac:dyDescent="0.2">
      <c r="A601" s="40"/>
      <c r="B601" s="42"/>
      <c r="C601" s="42"/>
      <c r="D601" s="42"/>
      <c r="E601" s="42"/>
      <c r="F601" s="42"/>
      <c r="G601" s="42"/>
      <c r="H601" s="42"/>
      <c r="I601" s="42"/>
      <c r="J601" s="42"/>
      <c r="K601" s="42"/>
      <c r="L601" s="42"/>
      <c r="M601" s="42"/>
      <c r="N601" s="42"/>
      <c r="O601" s="42"/>
      <c r="P601" s="42"/>
      <c r="Q601" s="42"/>
      <c r="R601" s="42"/>
      <c r="S601" s="42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</row>
    <row r="602" spans="1:39" x14ac:dyDescent="0.2">
      <c r="A602" s="40"/>
      <c r="B602" s="42"/>
      <c r="C602" s="42"/>
      <c r="D602" s="42"/>
      <c r="E602" s="42"/>
      <c r="F602" s="42"/>
      <c r="G602" s="42"/>
      <c r="H602" s="42"/>
      <c r="I602" s="42"/>
      <c r="J602" s="42"/>
      <c r="K602" s="42"/>
      <c r="L602" s="42"/>
      <c r="M602" s="42"/>
      <c r="N602" s="42"/>
      <c r="O602" s="42"/>
      <c r="P602" s="42"/>
      <c r="Q602" s="42"/>
      <c r="R602" s="42"/>
      <c r="S602" s="42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</row>
    <row r="603" spans="1:39" x14ac:dyDescent="0.2">
      <c r="A603" s="40"/>
      <c r="B603" s="42"/>
      <c r="C603" s="42"/>
      <c r="D603" s="42"/>
      <c r="E603" s="42"/>
      <c r="F603" s="42"/>
      <c r="G603" s="42"/>
      <c r="H603" s="42"/>
      <c r="I603" s="42"/>
      <c r="J603" s="42"/>
      <c r="K603" s="42"/>
      <c r="L603" s="42"/>
      <c r="M603" s="42"/>
      <c r="N603" s="42"/>
      <c r="O603" s="42"/>
      <c r="P603" s="42"/>
      <c r="Q603" s="42"/>
      <c r="R603" s="42"/>
      <c r="S603" s="42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</row>
    <row r="604" spans="1:39" x14ac:dyDescent="0.2">
      <c r="A604" s="40"/>
      <c r="B604" s="42"/>
      <c r="C604" s="42"/>
      <c r="D604" s="42"/>
      <c r="E604" s="42"/>
      <c r="F604" s="42"/>
      <c r="G604" s="42"/>
      <c r="H604" s="42"/>
      <c r="I604" s="42"/>
      <c r="J604" s="42"/>
      <c r="K604" s="42"/>
      <c r="L604" s="42"/>
      <c r="M604" s="42"/>
      <c r="N604" s="42"/>
      <c r="O604" s="42"/>
      <c r="P604" s="42"/>
      <c r="Q604" s="42"/>
      <c r="R604" s="42"/>
      <c r="S604" s="42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</row>
    <row r="605" spans="1:39" x14ac:dyDescent="0.2">
      <c r="A605" s="40"/>
      <c r="B605" s="42"/>
      <c r="C605" s="42"/>
      <c r="D605" s="42"/>
      <c r="E605" s="42"/>
      <c r="F605" s="42"/>
      <c r="G605" s="42"/>
      <c r="H605" s="42"/>
      <c r="I605" s="42"/>
      <c r="J605" s="42"/>
      <c r="K605" s="42"/>
      <c r="L605" s="42"/>
      <c r="M605" s="42"/>
      <c r="N605" s="42"/>
      <c r="O605" s="42"/>
      <c r="P605" s="42"/>
      <c r="Q605" s="42"/>
      <c r="R605" s="42"/>
      <c r="S605" s="42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</row>
    <row r="606" spans="1:39" x14ac:dyDescent="0.2">
      <c r="A606" s="40"/>
      <c r="B606" s="42"/>
      <c r="C606" s="42"/>
      <c r="D606" s="42"/>
      <c r="E606" s="42"/>
      <c r="F606" s="42"/>
      <c r="G606" s="42"/>
      <c r="H606" s="42"/>
      <c r="I606" s="42"/>
      <c r="J606" s="42"/>
      <c r="K606" s="42"/>
      <c r="L606" s="42"/>
      <c r="M606" s="42"/>
      <c r="N606" s="42"/>
      <c r="O606" s="42"/>
      <c r="P606" s="42"/>
      <c r="Q606" s="42"/>
      <c r="R606" s="42"/>
      <c r="S606" s="42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</row>
    <row r="607" spans="1:39" x14ac:dyDescent="0.2">
      <c r="A607" s="40"/>
      <c r="B607" s="42"/>
      <c r="C607" s="42"/>
      <c r="D607" s="42"/>
      <c r="E607" s="42"/>
      <c r="F607" s="42"/>
      <c r="G607" s="42"/>
      <c r="H607" s="42"/>
      <c r="I607" s="42"/>
      <c r="J607" s="42"/>
      <c r="K607" s="42"/>
      <c r="L607" s="42"/>
      <c r="M607" s="42"/>
      <c r="N607" s="42"/>
      <c r="O607" s="42"/>
      <c r="P607" s="42"/>
      <c r="Q607" s="42"/>
      <c r="R607" s="42"/>
      <c r="S607" s="42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</row>
    <row r="608" spans="1:39" x14ac:dyDescent="0.2">
      <c r="A608" s="40"/>
      <c r="B608" s="42"/>
      <c r="C608" s="42"/>
      <c r="D608" s="42"/>
      <c r="E608" s="42"/>
      <c r="F608" s="42"/>
      <c r="G608" s="42"/>
      <c r="H608" s="42"/>
      <c r="I608" s="42"/>
      <c r="J608" s="42"/>
      <c r="K608" s="42"/>
      <c r="L608" s="42"/>
      <c r="M608" s="42"/>
      <c r="N608" s="42"/>
      <c r="O608" s="42"/>
      <c r="P608" s="42"/>
      <c r="Q608" s="42"/>
      <c r="R608" s="42"/>
      <c r="S608" s="42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</row>
    <row r="609" spans="1:39" x14ac:dyDescent="0.2">
      <c r="A609" s="40"/>
      <c r="B609" s="42"/>
      <c r="C609" s="42"/>
      <c r="D609" s="42"/>
      <c r="E609" s="42"/>
      <c r="F609" s="42"/>
      <c r="G609" s="42"/>
      <c r="H609" s="42"/>
      <c r="I609" s="42"/>
      <c r="J609" s="42"/>
      <c r="K609" s="42"/>
      <c r="L609" s="42"/>
      <c r="M609" s="42"/>
      <c r="N609" s="42"/>
      <c r="O609" s="42"/>
      <c r="P609" s="42"/>
      <c r="Q609" s="42"/>
      <c r="R609" s="42"/>
      <c r="S609" s="42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</row>
    <row r="610" spans="1:39" x14ac:dyDescent="0.2">
      <c r="A610" s="40"/>
      <c r="B610" s="42"/>
      <c r="C610" s="42"/>
      <c r="D610" s="42"/>
      <c r="E610" s="42"/>
      <c r="F610" s="42"/>
      <c r="G610" s="42"/>
      <c r="H610" s="42"/>
      <c r="I610" s="42"/>
      <c r="J610" s="42"/>
      <c r="K610" s="42"/>
      <c r="L610" s="42"/>
      <c r="M610" s="42"/>
      <c r="N610" s="42"/>
      <c r="O610" s="42"/>
      <c r="P610" s="42"/>
      <c r="Q610" s="42"/>
      <c r="R610" s="42"/>
      <c r="S610" s="42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</row>
    <row r="611" spans="1:39" x14ac:dyDescent="0.2">
      <c r="A611" s="40"/>
      <c r="B611" s="42"/>
      <c r="C611" s="42"/>
      <c r="D611" s="42"/>
      <c r="E611" s="42"/>
      <c r="F611" s="42"/>
      <c r="G611" s="42"/>
      <c r="H611" s="42"/>
      <c r="I611" s="42"/>
      <c r="J611" s="42"/>
      <c r="K611" s="42"/>
      <c r="L611" s="42"/>
      <c r="M611" s="42"/>
      <c r="N611" s="42"/>
      <c r="O611" s="42"/>
      <c r="P611" s="42"/>
      <c r="Q611" s="42"/>
      <c r="R611" s="42"/>
      <c r="S611" s="42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</row>
    <row r="612" spans="1:39" x14ac:dyDescent="0.2">
      <c r="A612" s="40"/>
      <c r="B612" s="42"/>
      <c r="C612" s="42"/>
      <c r="D612" s="42"/>
      <c r="E612" s="42"/>
      <c r="F612" s="42"/>
      <c r="G612" s="42"/>
      <c r="H612" s="42"/>
      <c r="I612" s="42"/>
      <c r="J612" s="42"/>
      <c r="K612" s="42"/>
      <c r="L612" s="42"/>
      <c r="M612" s="42"/>
      <c r="N612" s="42"/>
      <c r="O612" s="42"/>
      <c r="P612" s="42"/>
      <c r="Q612" s="42"/>
      <c r="R612" s="42"/>
      <c r="S612" s="42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</row>
    <row r="613" spans="1:39" x14ac:dyDescent="0.2">
      <c r="A613" s="40"/>
      <c r="B613" s="42"/>
      <c r="C613" s="42"/>
      <c r="D613" s="42"/>
      <c r="E613" s="42"/>
      <c r="F613" s="42"/>
      <c r="G613" s="42"/>
      <c r="H613" s="42"/>
      <c r="I613" s="42"/>
      <c r="J613" s="42"/>
      <c r="K613" s="42"/>
      <c r="L613" s="42"/>
      <c r="M613" s="42"/>
      <c r="N613" s="42"/>
      <c r="O613" s="42"/>
      <c r="P613" s="42"/>
      <c r="Q613" s="42"/>
      <c r="R613" s="42"/>
      <c r="S613" s="42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</row>
    <row r="614" spans="1:39" x14ac:dyDescent="0.2">
      <c r="A614" s="40"/>
      <c r="B614" s="42"/>
      <c r="C614" s="42"/>
      <c r="D614" s="42"/>
      <c r="E614" s="42"/>
      <c r="F614" s="42"/>
      <c r="G614" s="42"/>
      <c r="H614" s="42"/>
      <c r="I614" s="42"/>
      <c r="J614" s="42"/>
      <c r="K614" s="42"/>
      <c r="L614" s="42"/>
      <c r="M614" s="42"/>
      <c r="N614" s="42"/>
      <c r="O614" s="42"/>
      <c r="P614" s="42"/>
      <c r="Q614" s="42"/>
      <c r="R614" s="42"/>
      <c r="S614" s="42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</row>
    <row r="615" spans="1:39" x14ac:dyDescent="0.2">
      <c r="A615" s="40"/>
      <c r="B615" s="42"/>
      <c r="C615" s="42"/>
      <c r="D615" s="42"/>
      <c r="E615" s="42"/>
      <c r="F615" s="42"/>
      <c r="G615" s="42"/>
      <c r="H615" s="42"/>
      <c r="I615" s="42"/>
      <c r="J615" s="42"/>
      <c r="K615" s="42"/>
      <c r="L615" s="42"/>
      <c r="M615" s="42"/>
      <c r="N615" s="42"/>
      <c r="O615" s="42"/>
      <c r="P615" s="42"/>
      <c r="Q615" s="42"/>
      <c r="R615" s="42"/>
      <c r="S615" s="42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</row>
    <row r="616" spans="1:39" x14ac:dyDescent="0.2">
      <c r="A616" s="40"/>
      <c r="B616" s="42"/>
      <c r="C616" s="42"/>
      <c r="D616" s="42"/>
      <c r="E616" s="42"/>
      <c r="F616" s="42"/>
      <c r="G616" s="42"/>
      <c r="H616" s="42"/>
      <c r="I616" s="42"/>
      <c r="J616" s="42"/>
      <c r="K616" s="42"/>
      <c r="L616" s="42"/>
      <c r="M616" s="42"/>
      <c r="N616" s="42"/>
      <c r="O616" s="42"/>
      <c r="P616" s="42"/>
      <c r="Q616" s="42"/>
      <c r="R616" s="42"/>
      <c r="S616" s="42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</row>
    <row r="617" spans="1:39" x14ac:dyDescent="0.2">
      <c r="A617" s="40"/>
      <c r="B617" s="42"/>
      <c r="C617" s="42"/>
      <c r="D617" s="42"/>
      <c r="E617" s="42"/>
      <c r="F617" s="42"/>
      <c r="G617" s="42"/>
      <c r="H617" s="42"/>
      <c r="I617" s="42"/>
      <c r="J617" s="42"/>
      <c r="K617" s="42"/>
      <c r="L617" s="42"/>
      <c r="M617" s="42"/>
      <c r="N617" s="42"/>
      <c r="O617" s="42"/>
      <c r="P617" s="42"/>
      <c r="Q617" s="42"/>
      <c r="R617" s="42"/>
      <c r="S617" s="42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</row>
    <row r="618" spans="1:39" x14ac:dyDescent="0.2">
      <c r="A618" s="40"/>
      <c r="B618" s="42"/>
      <c r="C618" s="42"/>
      <c r="D618" s="42"/>
      <c r="E618" s="42"/>
      <c r="F618" s="42"/>
      <c r="G618" s="42"/>
      <c r="H618" s="42"/>
      <c r="I618" s="42"/>
      <c r="J618" s="42"/>
      <c r="K618" s="42"/>
      <c r="L618" s="42"/>
      <c r="M618" s="42"/>
      <c r="N618" s="42"/>
      <c r="O618" s="42"/>
      <c r="P618" s="42"/>
      <c r="Q618" s="42"/>
      <c r="R618" s="42"/>
      <c r="S618" s="42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</row>
    <row r="619" spans="1:39" x14ac:dyDescent="0.2">
      <c r="A619" s="40"/>
      <c r="B619" s="42"/>
      <c r="C619" s="42"/>
      <c r="D619" s="42"/>
      <c r="E619" s="42"/>
      <c r="F619" s="42"/>
      <c r="G619" s="42"/>
      <c r="H619" s="42"/>
      <c r="I619" s="42"/>
      <c r="J619" s="42"/>
      <c r="K619" s="42"/>
      <c r="L619" s="42"/>
      <c r="M619" s="42"/>
      <c r="N619" s="42"/>
      <c r="O619" s="42"/>
      <c r="P619" s="42"/>
      <c r="Q619" s="42"/>
      <c r="R619" s="42"/>
      <c r="S619" s="42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</row>
    <row r="620" spans="1:39" x14ac:dyDescent="0.2">
      <c r="A620" s="40"/>
      <c r="B620" s="42"/>
      <c r="C620" s="42"/>
      <c r="D620" s="42"/>
      <c r="E620" s="42"/>
      <c r="F620" s="42"/>
      <c r="G620" s="42"/>
      <c r="H620" s="42"/>
      <c r="I620" s="42"/>
      <c r="J620" s="42"/>
      <c r="K620" s="42"/>
      <c r="L620" s="42"/>
      <c r="M620" s="42"/>
      <c r="N620" s="42"/>
      <c r="O620" s="42"/>
      <c r="P620" s="42"/>
      <c r="Q620" s="42"/>
      <c r="R620" s="42"/>
      <c r="S620" s="42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</row>
    <row r="621" spans="1:39" x14ac:dyDescent="0.2">
      <c r="A621" s="40"/>
      <c r="B621" s="42"/>
      <c r="C621" s="42"/>
      <c r="D621" s="42"/>
      <c r="E621" s="42"/>
      <c r="F621" s="42"/>
      <c r="G621" s="42"/>
      <c r="H621" s="42"/>
      <c r="I621" s="42"/>
      <c r="J621" s="42"/>
      <c r="K621" s="42"/>
      <c r="L621" s="42"/>
      <c r="M621" s="42"/>
      <c r="N621" s="42"/>
      <c r="O621" s="42"/>
      <c r="P621" s="42"/>
      <c r="Q621" s="42"/>
      <c r="R621" s="42"/>
      <c r="S621" s="42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</row>
    <row r="622" spans="1:39" x14ac:dyDescent="0.2">
      <c r="A622" s="40"/>
      <c r="B622" s="42"/>
      <c r="C622" s="42"/>
      <c r="D622" s="42"/>
      <c r="E622" s="42"/>
      <c r="F622" s="42"/>
      <c r="G622" s="42"/>
      <c r="H622" s="42"/>
      <c r="I622" s="42"/>
      <c r="J622" s="42"/>
      <c r="K622" s="42"/>
      <c r="L622" s="42"/>
      <c r="M622" s="42"/>
      <c r="N622" s="42"/>
      <c r="O622" s="42"/>
      <c r="P622" s="42"/>
      <c r="Q622" s="42"/>
      <c r="R622" s="42"/>
      <c r="S622" s="42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</row>
    <row r="623" spans="1:39" x14ac:dyDescent="0.2">
      <c r="A623" s="40"/>
      <c r="B623" s="42"/>
      <c r="C623" s="42"/>
      <c r="D623" s="42"/>
      <c r="E623" s="42"/>
      <c r="F623" s="42"/>
      <c r="G623" s="42"/>
      <c r="H623" s="42"/>
      <c r="I623" s="42"/>
      <c r="J623" s="42"/>
      <c r="K623" s="42"/>
      <c r="L623" s="42"/>
      <c r="M623" s="42"/>
      <c r="N623" s="42"/>
      <c r="O623" s="42"/>
      <c r="P623" s="42"/>
      <c r="Q623" s="42"/>
      <c r="R623" s="42"/>
      <c r="S623" s="42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</row>
    <row r="624" spans="1:39" x14ac:dyDescent="0.2">
      <c r="A624" s="36"/>
      <c r="B624" s="42"/>
      <c r="C624" s="42"/>
      <c r="D624" s="42"/>
      <c r="E624" s="42"/>
      <c r="F624" s="42"/>
      <c r="G624" s="42"/>
      <c r="H624" s="42"/>
      <c r="I624" s="42"/>
      <c r="J624" s="42"/>
      <c r="K624" s="42"/>
      <c r="L624" s="42"/>
      <c r="M624" s="42"/>
      <c r="N624" s="42"/>
      <c r="O624" s="42"/>
      <c r="P624" s="42"/>
      <c r="Q624" s="42"/>
      <c r="R624" s="42"/>
      <c r="S624" s="42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</row>
    <row r="625" spans="1:39" x14ac:dyDescent="0.2">
      <c r="A625" s="5" t="s">
        <v>450</v>
      </c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</row>
    <row r="626" spans="1:39" x14ac:dyDescent="0.2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</row>
    <row r="627" spans="1:39" x14ac:dyDescent="0.2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</row>
    <row r="628" spans="1:39" x14ac:dyDescent="0.2">
      <c r="A628" s="5" t="s">
        <v>480</v>
      </c>
      <c r="B628" s="5"/>
      <c r="C628" s="5"/>
      <c r="D628" s="5"/>
      <c r="E628" s="5"/>
      <c r="F628" s="5"/>
      <c r="G628" s="5" t="s">
        <v>402</v>
      </c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</row>
    <row r="629" spans="1:39" x14ac:dyDescent="0.2">
      <c r="A629" s="24"/>
      <c r="B629" s="35" t="s">
        <v>404</v>
      </c>
      <c r="C629" s="5"/>
      <c r="D629" s="5"/>
      <c r="E629" s="5"/>
      <c r="F629" s="5"/>
      <c r="G629" s="35" t="s">
        <v>403</v>
      </c>
      <c r="H629" s="35" t="s">
        <v>404</v>
      </c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</row>
    <row r="630" spans="1:39" x14ac:dyDescent="0.2">
      <c r="A630" s="71" t="s">
        <v>51</v>
      </c>
      <c r="B630" s="42"/>
      <c r="C630" s="5"/>
      <c r="D630" s="5"/>
      <c r="E630" s="5"/>
      <c r="F630" s="5"/>
      <c r="G630" s="42"/>
      <c r="H630" s="42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</row>
    <row r="631" spans="1:39" x14ac:dyDescent="0.2">
      <c r="A631" s="71" t="s">
        <v>481</v>
      </c>
      <c r="B631" s="42"/>
      <c r="C631" s="5"/>
      <c r="D631" s="5"/>
      <c r="E631" s="5"/>
      <c r="F631" s="5"/>
      <c r="G631" s="42"/>
      <c r="H631" s="42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</row>
    <row r="632" spans="1:39" x14ac:dyDescent="0.2">
      <c r="A632" s="71" t="s">
        <v>13</v>
      </c>
      <c r="B632" s="42"/>
      <c r="C632" s="5"/>
      <c r="D632" s="5"/>
      <c r="E632" s="5"/>
      <c r="F632" s="5"/>
      <c r="G632" s="42"/>
      <c r="H632" s="42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</row>
    <row r="633" spans="1:39" x14ac:dyDescent="0.2">
      <c r="A633" s="71" t="s">
        <v>482</v>
      </c>
      <c r="B633" s="42"/>
      <c r="C633" s="5"/>
      <c r="D633" s="5"/>
      <c r="E633" s="5"/>
      <c r="F633" s="5"/>
      <c r="G633" s="42"/>
      <c r="H633" s="42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</row>
    <row r="634" spans="1:39" x14ac:dyDescent="0.2">
      <c r="A634" s="71" t="s">
        <v>14</v>
      </c>
      <c r="B634" s="42"/>
      <c r="C634" s="5"/>
      <c r="D634" s="5"/>
      <c r="E634" s="5"/>
      <c r="F634" s="5"/>
      <c r="G634" s="42"/>
      <c r="H634" s="42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</row>
    <row r="635" spans="1:39" x14ac:dyDescent="0.2">
      <c r="A635" s="71" t="s">
        <v>483</v>
      </c>
      <c r="B635" s="42"/>
      <c r="C635" s="5"/>
      <c r="D635" s="5"/>
      <c r="E635" s="5"/>
      <c r="F635" s="5"/>
      <c r="G635" s="42"/>
      <c r="H635" s="42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</row>
    <row r="636" spans="1:39" x14ac:dyDescent="0.2">
      <c r="A636" s="71" t="s">
        <v>322</v>
      </c>
      <c r="B636" s="42"/>
      <c r="C636" s="5"/>
      <c r="D636" s="5"/>
      <c r="E636" s="5"/>
      <c r="F636" s="5"/>
      <c r="G636" s="42"/>
      <c r="H636" s="42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</row>
    <row r="637" spans="1:39" x14ac:dyDescent="0.2">
      <c r="A637" s="71" t="s">
        <v>15</v>
      </c>
      <c r="B637" s="42"/>
      <c r="C637" s="5"/>
      <c r="D637" s="5"/>
      <c r="E637" s="5"/>
      <c r="F637" s="5"/>
      <c r="G637" s="42"/>
      <c r="H637" s="42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</row>
    <row r="638" spans="1:39" x14ac:dyDescent="0.2">
      <c r="A638" s="71" t="s">
        <v>484</v>
      </c>
      <c r="B638" s="42"/>
      <c r="C638" s="5"/>
      <c r="D638" s="5"/>
      <c r="E638" s="5"/>
      <c r="F638" s="5"/>
      <c r="G638" s="42"/>
      <c r="H638" s="42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</row>
    <row r="639" spans="1:39" x14ac:dyDescent="0.2">
      <c r="A639" s="71" t="s">
        <v>16</v>
      </c>
      <c r="B639" s="42"/>
      <c r="C639" s="5"/>
      <c r="D639" s="5"/>
      <c r="E639" s="5"/>
      <c r="F639" s="5"/>
      <c r="G639" s="42"/>
      <c r="H639" s="42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</row>
    <row r="640" spans="1:39" x14ac:dyDescent="0.2">
      <c r="A640" s="71" t="s">
        <v>17</v>
      </c>
      <c r="B640" s="42"/>
      <c r="C640" s="5"/>
      <c r="D640" s="5"/>
      <c r="E640" s="5"/>
      <c r="F640" s="5"/>
      <c r="G640" s="42"/>
      <c r="H640" s="42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</row>
    <row r="641" spans="1:39" x14ac:dyDescent="0.2">
      <c r="A641" s="71" t="s">
        <v>485</v>
      </c>
      <c r="B641" s="42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</row>
    <row r="642" spans="1:39" x14ac:dyDescent="0.2">
      <c r="A642" s="71" t="s">
        <v>486</v>
      </c>
      <c r="B642" s="42"/>
      <c r="C642" s="5"/>
      <c r="D642" s="5"/>
      <c r="E642" s="5"/>
      <c r="F642" s="5"/>
      <c r="G642" s="5" t="s">
        <v>405</v>
      </c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</row>
    <row r="643" spans="1:39" x14ac:dyDescent="0.2">
      <c r="A643" s="71" t="s">
        <v>487</v>
      </c>
      <c r="B643" s="42"/>
      <c r="C643" s="5"/>
      <c r="D643" s="5"/>
      <c r="E643" s="5"/>
      <c r="F643" s="5"/>
      <c r="G643" s="35" t="s">
        <v>403</v>
      </c>
      <c r="H643" s="35" t="s">
        <v>404</v>
      </c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</row>
    <row r="644" spans="1:39" x14ac:dyDescent="0.2">
      <c r="A644" s="71" t="s">
        <v>488</v>
      </c>
      <c r="B644" s="42"/>
      <c r="C644" s="5"/>
      <c r="D644" s="5"/>
      <c r="E644" s="5"/>
      <c r="F644" s="5"/>
      <c r="G644" s="42"/>
      <c r="H644" s="42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</row>
    <row r="645" spans="1:39" x14ac:dyDescent="0.2">
      <c r="A645" s="71" t="s">
        <v>57</v>
      </c>
      <c r="B645" s="42"/>
      <c r="C645" s="5"/>
      <c r="D645" s="5"/>
      <c r="E645" s="5"/>
      <c r="F645" s="5"/>
      <c r="G645" s="42"/>
      <c r="H645" s="42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</row>
    <row r="646" spans="1:39" x14ac:dyDescent="0.2">
      <c r="A646" s="71" t="s">
        <v>489</v>
      </c>
      <c r="B646" s="42"/>
      <c r="C646" s="5"/>
      <c r="D646" s="5"/>
      <c r="E646" s="5"/>
      <c r="F646" s="5"/>
      <c r="G646" s="42"/>
      <c r="H646" s="42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</row>
    <row r="647" spans="1:39" x14ac:dyDescent="0.2">
      <c r="A647" s="71" t="s">
        <v>490</v>
      </c>
      <c r="B647" s="42"/>
      <c r="C647" s="5"/>
      <c r="D647" s="5"/>
      <c r="E647" s="5"/>
      <c r="F647" s="5"/>
      <c r="G647" s="42"/>
      <c r="H647" s="42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</row>
    <row r="648" spans="1:39" x14ac:dyDescent="0.2">
      <c r="A648" s="71" t="s">
        <v>491</v>
      </c>
      <c r="B648" s="42"/>
      <c r="C648" s="5"/>
      <c r="D648" s="5"/>
      <c r="E648" s="5"/>
      <c r="F648" s="5"/>
      <c r="G648" s="42"/>
      <c r="H648" s="42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</row>
    <row r="649" spans="1:39" x14ac:dyDescent="0.2">
      <c r="A649" s="71" t="s">
        <v>21</v>
      </c>
      <c r="B649" s="42"/>
      <c r="C649" s="5"/>
      <c r="D649" s="5"/>
      <c r="E649" s="5"/>
      <c r="F649" s="5"/>
      <c r="G649" s="42"/>
      <c r="H649" s="42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</row>
    <row r="650" spans="1:39" x14ac:dyDescent="0.2">
      <c r="A650" s="71" t="s">
        <v>492</v>
      </c>
      <c r="B650" s="42"/>
      <c r="C650" s="5"/>
      <c r="D650" s="5"/>
      <c r="E650" s="5"/>
      <c r="F650" s="5"/>
      <c r="G650" s="42"/>
      <c r="H650" s="42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</row>
    <row r="651" spans="1:39" x14ac:dyDescent="0.2">
      <c r="A651" s="71" t="s">
        <v>493</v>
      </c>
      <c r="B651" s="42"/>
      <c r="C651" s="5"/>
      <c r="D651" s="5"/>
      <c r="E651" s="5"/>
      <c r="F651" s="5"/>
      <c r="G651" s="42"/>
      <c r="H651" s="42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</row>
    <row r="652" spans="1:39" x14ac:dyDescent="0.2">
      <c r="A652" s="71" t="s">
        <v>23</v>
      </c>
      <c r="B652" s="42"/>
      <c r="C652" s="5"/>
      <c r="D652" s="5"/>
      <c r="E652" s="5"/>
      <c r="F652" s="5"/>
      <c r="G652" s="42"/>
      <c r="H652" s="42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</row>
    <row r="653" spans="1:39" x14ac:dyDescent="0.2">
      <c r="A653" s="71" t="s">
        <v>26</v>
      </c>
      <c r="B653" s="42"/>
      <c r="C653" s="5"/>
      <c r="D653" s="5"/>
      <c r="E653" s="5"/>
      <c r="F653" s="5"/>
      <c r="G653" s="42"/>
      <c r="H653" s="42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</row>
    <row r="654" spans="1:39" x14ac:dyDescent="0.2">
      <c r="A654" s="71"/>
      <c r="B654" s="42"/>
      <c r="C654" s="5"/>
      <c r="D654" s="5"/>
      <c r="E654" s="5"/>
      <c r="F654" s="5"/>
      <c r="G654" s="42"/>
      <c r="H654" s="42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</row>
    <row r="655" spans="1:39" x14ac:dyDescent="0.2">
      <c r="A655" s="71" t="s">
        <v>494</v>
      </c>
      <c r="B655" s="42"/>
      <c r="C655" s="5"/>
      <c r="D655" s="5"/>
      <c r="E655" s="5"/>
      <c r="F655" s="5"/>
      <c r="G655" s="42"/>
      <c r="H655" s="42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</row>
    <row r="656" spans="1:39" x14ac:dyDescent="0.2">
      <c r="A656" s="71" t="s">
        <v>495</v>
      </c>
      <c r="B656" s="42"/>
      <c r="C656" s="5"/>
      <c r="D656" s="5"/>
      <c r="E656" s="5"/>
      <c r="F656" s="5"/>
      <c r="G656" s="42"/>
      <c r="H656" s="42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</row>
    <row r="657" spans="1:39" x14ac:dyDescent="0.2">
      <c r="A657" s="71" t="s">
        <v>496</v>
      </c>
      <c r="B657" s="42"/>
      <c r="C657" s="5"/>
      <c r="D657" s="5"/>
      <c r="E657" s="5"/>
      <c r="F657" s="5"/>
      <c r="G657" s="42"/>
      <c r="H657" s="42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</row>
    <row r="658" spans="1:39" x14ac:dyDescent="0.2">
      <c r="A658" s="71" t="s">
        <v>32</v>
      </c>
      <c r="B658" s="42"/>
      <c r="C658" s="5"/>
      <c r="D658" s="5"/>
      <c r="E658" s="5"/>
      <c r="F658" s="5"/>
      <c r="G658" s="42"/>
      <c r="H658" s="42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</row>
    <row r="659" spans="1:39" x14ac:dyDescent="0.2">
      <c r="A659" s="71" t="s">
        <v>497</v>
      </c>
      <c r="B659" s="42"/>
      <c r="C659" s="5"/>
      <c r="D659" s="5"/>
      <c r="E659" s="5"/>
      <c r="F659" s="5"/>
      <c r="G659" s="42"/>
      <c r="H659" s="42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</row>
    <row r="660" spans="1:39" x14ac:dyDescent="0.2">
      <c r="A660" s="71" t="s">
        <v>29</v>
      </c>
      <c r="B660" s="42"/>
      <c r="C660" s="5"/>
      <c r="D660" s="5"/>
      <c r="E660" s="5"/>
      <c r="F660" s="5"/>
      <c r="G660" s="42"/>
      <c r="H660" s="42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</row>
    <row r="661" spans="1:39" x14ac:dyDescent="0.2">
      <c r="A661" s="71" t="s">
        <v>498</v>
      </c>
      <c r="B661" s="42"/>
      <c r="C661" s="5"/>
      <c r="D661" s="5"/>
      <c r="E661" s="5"/>
      <c r="F661" s="5"/>
      <c r="G661" s="42"/>
      <c r="H661" s="42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</row>
    <row r="662" spans="1:39" x14ac:dyDescent="0.2">
      <c r="A662" s="71" t="s">
        <v>499</v>
      </c>
      <c r="B662" s="42"/>
      <c r="C662" s="5"/>
      <c r="D662" s="5"/>
      <c r="E662" s="5"/>
      <c r="F662" s="5"/>
      <c r="G662" s="42"/>
      <c r="H662" s="42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</row>
    <row r="663" spans="1:39" x14ac:dyDescent="0.2">
      <c r="A663" s="71"/>
      <c r="B663" s="42"/>
      <c r="C663" s="5"/>
      <c r="D663" s="5"/>
      <c r="E663" s="5"/>
      <c r="F663" s="5"/>
      <c r="G663" s="42"/>
      <c r="H663" s="42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</row>
    <row r="664" spans="1:39" x14ac:dyDescent="0.2">
      <c r="A664" s="71" t="s">
        <v>35</v>
      </c>
      <c r="B664" s="42"/>
      <c r="C664" s="5"/>
      <c r="D664" s="5"/>
      <c r="E664" s="5"/>
      <c r="F664" s="5"/>
      <c r="G664" s="42"/>
      <c r="H664" s="42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</row>
    <row r="665" spans="1:39" x14ac:dyDescent="0.2">
      <c r="A665" s="71" t="s">
        <v>500</v>
      </c>
      <c r="B665" s="42"/>
      <c r="C665" s="5"/>
      <c r="D665" s="5"/>
      <c r="E665" s="5"/>
      <c r="F665" s="5"/>
      <c r="G665" s="42"/>
      <c r="H665" s="42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</row>
    <row r="666" spans="1:39" x14ac:dyDescent="0.2">
      <c r="A666" s="71" t="s">
        <v>501</v>
      </c>
      <c r="B666" s="42"/>
      <c r="C666" s="5"/>
      <c r="D666" s="5"/>
      <c r="E666" s="5"/>
      <c r="F666" s="5"/>
      <c r="G666" s="42"/>
      <c r="H666" s="42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</row>
    <row r="667" spans="1:39" x14ac:dyDescent="0.2">
      <c r="A667" s="71" t="s">
        <v>502</v>
      </c>
      <c r="B667" s="42"/>
      <c r="C667" s="5"/>
      <c r="D667" s="5"/>
      <c r="E667" s="5"/>
      <c r="F667" s="5"/>
      <c r="G667" s="42"/>
      <c r="H667" s="42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</row>
    <row r="668" spans="1:39" x14ac:dyDescent="0.2">
      <c r="A668" s="71" t="s">
        <v>503</v>
      </c>
      <c r="B668" s="42"/>
      <c r="C668" s="5"/>
      <c r="D668" s="5"/>
      <c r="E668" s="5"/>
      <c r="F668" s="5"/>
      <c r="G668" s="42"/>
      <c r="H668" s="42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</row>
    <row r="669" spans="1:39" x14ac:dyDescent="0.2">
      <c r="A669" s="71" t="s">
        <v>504</v>
      </c>
      <c r="B669" s="42"/>
      <c r="C669" s="5"/>
      <c r="D669" s="5"/>
      <c r="E669" s="5"/>
      <c r="F669" s="5"/>
      <c r="G669" s="42"/>
      <c r="H669" s="42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</row>
    <row r="670" spans="1:39" x14ac:dyDescent="0.2">
      <c r="A670" s="71" t="s">
        <v>505</v>
      </c>
      <c r="B670" s="42"/>
      <c r="C670" s="5"/>
      <c r="D670" s="5"/>
      <c r="E670" s="5"/>
      <c r="F670" s="5"/>
      <c r="G670" s="42"/>
      <c r="H670" s="42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</row>
    <row r="671" spans="1:39" x14ac:dyDescent="0.2">
      <c r="A671" s="71" t="s">
        <v>506</v>
      </c>
      <c r="B671" s="42"/>
      <c r="C671" s="5"/>
      <c r="D671" s="5"/>
      <c r="E671" s="5"/>
      <c r="F671" s="5"/>
      <c r="G671" s="42"/>
      <c r="H671" s="42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</row>
    <row r="672" spans="1:39" x14ac:dyDescent="0.2">
      <c r="A672" s="71" t="s">
        <v>43</v>
      </c>
      <c r="B672" s="42"/>
      <c r="C672" s="5"/>
      <c r="D672" s="5"/>
      <c r="E672" s="5"/>
      <c r="F672" s="5"/>
      <c r="G672" s="42"/>
      <c r="H672" s="42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</row>
    <row r="673" spans="1:39" x14ac:dyDescent="0.2">
      <c r="A673" s="71" t="s">
        <v>507</v>
      </c>
      <c r="B673" s="42"/>
      <c r="C673" s="5"/>
      <c r="D673" s="5"/>
      <c r="E673" s="5"/>
      <c r="F673" s="5"/>
      <c r="G673" s="42"/>
      <c r="H673" s="42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</row>
    <row r="674" spans="1:39" x14ac:dyDescent="0.2">
      <c r="A674" s="71" t="s">
        <v>508</v>
      </c>
      <c r="B674" s="42"/>
      <c r="C674" s="5"/>
      <c r="D674" s="5"/>
      <c r="E674" s="5"/>
      <c r="F674" s="5"/>
      <c r="G674" s="42"/>
      <c r="H674" s="42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</row>
    <row r="675" spans="1:39" x14ac:dyDescent="0.2">
      <c r="A675" s="71" t="s">
        <v>509</v>
      </c>
      <c r="B675" s="42"/>
      <c r="C675" s="5"/>
      <c r="D675" s="5"/>
      <c r="E675" s="5"/>
      <c r="F675" s="5"/>
      <c r="G675" s="42"/>
      <c r="H675" s="42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</row>
    <row r="676" spans="1:39" x14ac:dyDescent="0.2">
      <c r="A676" s="71" t="s">
        <v>510</v>
      </c>
      <c r="B676" s="42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</row>
    <row r="677" spans="1:39" x14ac:dyDescent="0.2">
      <c r="A677" s="71" t="s">
        <v>511</v>
      </c>
      <c r="B677" s="42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</row>
    <row r="678" spans="1:39" x14ac:dyDescent="0.2">
      <c r="A678" s="71" t="s">
        <v>608</v>
      </c>
      <c r="B678" s="42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</row>
    <row r="679" spans="1:39" x14ac:dyDescent="0.2">
      <c r="A679" s="71" t="s">
        <v>512</v>
      </c>
      <c r="B679" s="42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</row>
    <row r="680" spans="1:39" x14ac:dyDescent="0.2">
      <c r="A680" s="71" t="s">
        <v>513</v>
      </c>
      <c r="B680" s="42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</row>
    <row r="681" spans="1:39" x14ac:dyDescent="0.2">
      <c r="A681" s="71" t="s">
        <v>609</v>
      </c>
      <c r="B681" s="42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</row>
    <row r="682" spans="1:39" x14ac:dyDescent="0.2">
      <c r="A682" s="71" t="s">
        <v>50</v>
      </c>
      <c r="B682" s="42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</row>
    <row r="683" spans="1:39" x14ac:dyDescent="0.2">
      <c r="A683" s="71" t="s">
        <v>514</v>
      </c>
      <c r="B683" s="42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</row>
    <row r="684" spans="1:39" x14ac:dyDescent="0.2">
      <c r="A684" s="71" t="s">
        <v>515</v>
      </c>
      <c r="B684" s="42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</row>
    <row r="685" spans="1:39" x14ac:dyDescent="0.15">
      <c r="A685" s="72" t="s">
        <v>516</v>
      </c>
      <c r="B685" s="42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</row>
    <row r="686" spans="1:39" x14ac:dyDescent="0.2">
      <c r="A686" s="71" t="s">
        <v>57</v>
      </c>
      <c r="B686" s="42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</row>
    <row r="688" spans="1:39" x14ac:dyDescent="0.2">
      <c r="A688" t="s">
        <v>517</v>
      </c>
    </row>
    <row r="689" spans="1:5" x14ac:dyDescent="0.2">
      <c r="A689" s="33" t="s">
        <v>518</v>
      </c>
      <c r="B689" s="35" t="s">
        <v>519</v>
      </c>
      <c r="C689" s="35" t="s">
        <v>462</v>
      </c>
      <c r="D689" s="35" t="s">
        <v>520</v>
      </c>
      <c r="E689" s="35" t="s">
        <v>521</v>
      </c>
    </row>
    <row r="690" spans="1:5" x14ac:dyDescent="0.2">
      <c r="A690" s="40"/>
      <c r="B690" s="25"/>
      <c r="C690" s="25"/>
      <c r="D690" s="25"/>
      <c r="E690" s="25"/>
    </row>
    <row r="691" spans="1:5" x14ac:dyDescent="0.2">
      <c r="A691" s="40"/>
      <c r="B691" s="25"/>
      <c r="C691" s="25"/>
      <c r="D691" s="25"/>
      <c r="E691" s="25"/>
    </row>
    <row r="692" spans="1:5" x14ac:dyDescent="0.2">
      <c r="A692" s="40"/>
      <c r="B692" s="25"/>
      <c r="C692" s="25"/>
      <c r="D692" s="25"/>
      <c r="E692" s="25"/>
    </row>
    <row r="693" spans="1:5" x14ac:dyDescent="0.2">
      <c r="A693" s="40"/>
      <c r="B693" s="25"/>
      <c r="C693" s="25"/>
      <c r="D693" s="25"/>
      <c r="E693" s="25"/>
    </row>
    <row r="694" spans="1:5" x14ac:dyDescent="0.2">
      <c r="A694" s="40"/>
      <c r="B694" s="25"/>
      <c r="C694" s="25"/>
      <c r="D694" s="25"/>
      <c r="E694" s="25"/>
    </row>
    <row r="695" spans="1:5" x14ac:dyDescent="0.2">
      <c r="A695" s="40"/>
      <c r="B695" s="25"/>
      <c r="C695" s="25"/>
      <c r="D695" s="25"/>
      <c r="E695" s="25"/>
    </row>
    <row r="696" spans="1:5" x14ac:dyDescent="0.2">
      <c r="A696" s="40"/>
      <c r="B696" s="25"/>
      <c r="C696" s="25"/>
      <c r="D696" s="25"/>
      <c r="E696" s="25"/>
    </row>
    <row r="697" spans="1:5" x14ac:dyDescent="0.2">
      <c r="A697" s="40"/>
      <c r="B697" s="25"/>
      <c r="C697" s="25"/>
      <c r="D697" s="25"/>
      <c r="E697" s="25"/>
    </row>
    <row r="698" spans="1:5" x14ac:dyDescent="0.2">
      <c r="A698" s="40"/>
      <c r="B698" s="25"/>
      <c r="C698" s="25"/>
      <c r="D698" s="25"/>
      <c r="E698" s="25"/>
    </row>
    <row r="699" spans="1:5" x14ac:dyDescent="0.2">
      <c r="A699" s="36"/>
      <c r="B699" s="25"/>
      <c r="C699" s="25"/>
      <c r="D699" s="25"/>
      <c r="E699" s="25"/>
    </row>
    <row r="700" spans="1:5" x14ac:dyDescent="0.2">
      <c r="A700" t="s">
        <v>522</v>
      </c>
    </row>
    <row r="701" spans="1:5" x14ac:dyDescent="0.2">
      <c r="A701" s="33" t="s">
        <v>523</v>
      </c>
      <c r="B701" s="35" t="s">
        <v>462</v>
      </c>
      <c r="C701" s="35" t="s">
        <v>520</v>
      </c>
      <c r="D701" s="35" t="s">
        <v>524</v>
      </c>
    </row>
    <row r="702" spans="1:5" x14ac:dyDescent="0.2">
      <c r="A702" s="40"/>
      <c r="B702" s="25"/>
      <c r="C702" s="25"/>
      <c r="D702" s="25"/>
    </row>
    <row r="703" spans="1:5" x14ac:dyDescent="0.2">
      <c r="A703" s="40"/>
      <c r="B703" s="25"/>
      <c r="C703" s="25"/>
      <c r="D703" s="25"/>
    </row>
    <row r="704" spans="1:5" x14ac:dyDescent="0.2">
      <c r="A704" s="40"/>
      <c r="B704" s="25"/>
      <c r="C704" s="25"/>
      <c r="D704" s="25"/>
    </row>
    <row r="705" spans="1:5" x14ac:dyDescent="0.2">
      <c r="A705" s="40"/>
      <c r="B705" s="25"/>
      <c r="C705" s="25"/>
      <c r="D705" s="25"/>
    </row>
    <row r="706" spans="1:5" x14ac:dyDescent="0.2">
      <c r="A706" s="36"/>
      <c r="B706" s="25"/>
      <c r="C706" s="25"/>
      <c r="D706" s="25"/>
    </row>
    <row r="707" spans="1:5" x14ac:dyDescent="0.2">
      <c r="A707" t="s">
        <v>522</v>
      </c>
    </row>
    <row r="708" spans="1:5" x14ac:dyDescent="0.2">
      <c r="A708" s="33" t="s">
        <v>525</v>
      </c>
      <c r="B708" s="35" t="s">
        <v>462</v>
      </c>
      <c r="C708" s="35" t="s">
        <v>520</v>
      </c>
      <c r="D708" s="35" t="s">
        <v>524</v>
      </c>
    </row>
    <row r="709" spans="1:5" x14ac:dyDescent="0.2">
      <c r="A709" s="40"/>
      <c r="B709" s="25"/>
      <c r="C709" s="25"/>
      <c r="D709" s="25"/>
    </row>
    <row r="710" spans="1:5" x14ac:dyDescent="0.2">
      <c r="A710" s="40"/>
      <c r="B710" s="25"/>
      <c r="C710" s="25"/>
      <c r="D710" s="25"/>
    </row>
    <row r="711" spans="1:5" x14ac:dyDescent="0.2">
      <c r="A711" s="40"/>
      <c r="B711" s="25"/>
      <c r="C711" s="25"/>
      <c r="D711" s="25"/>
    </row>
    <row r="712" spans="1:5" x14ac:dyDescent="0.2">
      <c r="A712" s="40"/>
      <c r="B712" s="25"/>
      <c r="C712" s="25"/>
      <c r="D712" s="25"/>
    </row>
    <row r="713" spans="1:5" x14ac:dyDescent="0.2">
      <c r="A713" s="36"/>
      <c r="B713" s="25"/>
      <c r="C713" s="25"/>
      <c r="D713" s="25"/>
    </row>
    <row r="714" spans="1:5" x14ac:dyDescent="0.2">
      <c r="A714" t="s">
        <v>522</v>
      </c>
    </row>
    <row r="715" spans="1:5" x14ac:dyDescent="0.2">
      <c r="A715" s="33" t="s">
        <v>526</v>
      </c>
      <c r="B715" s="35" t="s">
        <v>462</v>
      </c>
      <c r="C715" s="35" t="s">
        <v>520</v>
      </c>
      <c r="D715" s="35" t="s">
        <v>524</v>
      </c>
      <c r="E715" s="35" t="s">
        <v>521</v>
      </c>
    </row>
    <row r="716" spans="1:5" x14ac:dyDescent="0.2">
      <c r="A716" s="40"/>
      <c r="B716" s="25"/>
      <c r="C716" s="25"/>
      <c r="D716" s="25"/>
      <c r="E716" s="25"/>
    </row>
    <row r="717" spans="1:5" x14ac:dyDescent="0.2">
      <c r="A717" s="40"/>
      <c r="B717" s="25"/>
      <c r="C717" s="25"/>
      <c r="D717" s="25"/>
      <c r="E717" s="25"/>
    </row>
    <row r="718" spans="1:5" x14ac:dyDescent="0.2">
      <c r="A718" s="40"/>
      <c r="B718" s="25"/>
      <c r="C718" s="25"/>
      <c r="D718" s="25"/>
      <c r="E718" s="25"/>
    </row>
    <row r="719" spans="1:5" x14ac:dyDescent="0.2">
      <c r="A719" s="40"/>
      <c r="B719" s="25"/>
      <c r="C719" s="25"/>
      <c r="D719" s="25"/>
      <c r="E719" s="25"/>
    </row>
    <row r="720" spans="1:5" x14ac:dyDescent="0.2">
      <c r="A720" s="40"/>
      <c r="B720" s="25"/>
      <c r="C720" s="25"/>
      <c r="D720" s="25"/>
      <c r="E720" s="25"/>
    </row>
    <row r="721" spans="1:5" x14ac:dyDescent="0.2">
      <c r="A721" s="40"/>
      <c r="B721" s="25"/>
      <c r="C721" s="25"/>
      <c r="D721" s="25"/>
      <c r="E721" s="25"/>
    </row>
    <row r="722" spans="1:5" x14ac:dyDescent="0.2">
      <c r="A722" s="40"/>
      <c r="B722" s="25"/>
      <c r="C722" s="25"/>
      <c r="D722" s="25"/>
      <c r="E722" s="25"/>
    </row>
    <row r="723" spans="1:5" x14ac:dyDescent="0.2">
      <c r="A723" s="40"/>
      <c r="B723" s="25"/>
      <c r="C723" s="25"/>
      <c r="D723" s="25"/>
      <c r="E723" s="25"/>
    </row>
    <row r="724" spans="1:5" x14ac:dyDescent="0.2">
      <c r="A724" s="40"/>
      <c r="B724" s="25"/>
      <c r="C724" s="25"/>
      <c r="D724" s="25"/>
      <c r="E724" s="25"/>
    </row>
    <row r="725" spans="1:5" x14ac:dyDescent="0.2">
      <c r="A725" s="36"/>
      <c r="B725" s="25"/>
      <c r="C725" s="25"/>
      <c r="D725" s="25"/>
      <c r="E725" s="25"/>
    </row>
    <row r="726" spans="1:5" x14ac:dyDescent="0.2">
      <c r="A726" t="s">
        <v>522</v>
      </c>
    </row>
    <row r="728" spans="1:5" x14ac:dyDescent="0.2">
      <c r="A728" s="1" t="s">
        <v>610</v>
      </c>
      <c r="B728" s="73"/>
    </row>
    <row r="729" spans="1:5" x14ac:dyDescent="0.2">
      <c r="A729" s="74" t="s">
        <v>540</v>
      </c>
      <c r="B729" s="75"/>
    </row>
    <row r="730" spans="1:5" x14ac:dyDescent="0.2">
      <c r="A730" s="71" t="s">
        <v>541</v>
      </c>
      <c r="B730" s="25"/>
    </row>
    <row r="734" spans="1:5" x14ac:dyDescent="0.2">
      <c r="A734" t="s">
        <v>611</v>
      </c>
    </row>
    <row r="735" spans="1:5" x14ac:dyDescent="0.2">
      <c r="A735" s="71" t="s">
        <v>542</v>
      </c>
      <c r="B735" s="25"/>
    </row>
    <row r="739" spans="1:2" x14ac:dyDescent="0.2">
      <c r="A739" s="76" t="s">
        <v>612</v>
      </c>
      <c r="B739" s="76"/>
    </row>
    <row r="740" spans="1:2" x14ac:dyDescent="0.2">
      <c r="A740" s="71" t="s">
        <v>543</v>
      </c>
      <c r="B740" s="25"/>
    </row>
    <row r="741" spans="1:2" x14ac:dyDescent="0.2">
      <c r="A741" s="71" t="s">
        <v>544</v>
      </c>
      <c r="B741" s="25"/>
    </row>
    <row r="742" spans="1:2" x14ac:dyDescent="0.2">
      <c r="A742" s="71" t="s">
        <v>545</v>
      </c>
      <c r="B742" s="25"/>
    </row>
    <row r="743" spans="1:2" x14ac:dyDescent="0.2">
      <c r="A743" s="71" t="s">
        <v>546</v>
      </c>
      <c r="B743" s="25"/>
    </row>
    <row r="744" spans="1:2" x14ac:dyDescent="0.2">
      <c r="A744" s="71" t="s">
        <v>547</v>
      </c>
      <c r="B744" s="25"/>
    </row>
    <row r="745" spans="1:2" x14ac:dyDescent="0.2">
      <c r="A745" s="71" t="s">
        <v>548</v>
      </c>
      <c r="B745" s="25"/>
    </row>
    <row r="746" spans="1:2" x14ac:dyDescent="0.2">
      <c r="A746" s="77" t="s">
        <v>549</v>
      </c>
      <c r="B746" s="25"/>
    </row>
    <row r="747" spans="1:2" x14ac:dyDescent="0.2">
      <c r="A747" s="71" t="s">
        <v>550</v>
      </c>
      <c r="B747" s="25"/>
    </row>
    <row r="748" spans="1:2" x14ac:dyDescent="0.2">
      <c r="A748" s="71" t="s">
        <v>551</v>
      </c>
      <c r="B748" s="25"/>
    </row>
    <row r="749" spans="1:2" x14ac:dyDescent="0.2">
      <c r="A749" s="71" t="s">
        <v>552</v>
      </c>
      <c r="B749" s="25"/>
    </row>
    <row r="750" spans="1:2" x14ac:dyDescent="0.2">
      <c r="A750" s="71" t="s">
        <v>553</v>
      </c>
      <c r="B750" s="25"/>
    </row>
    <row r="751" spans="1:2" x14ac:dyDescent="0.2">
      <c r="A751" s="71" t="s">
        <v>554</v>
      </c>
      <c r="B751" s="25"/>
    </row>
    <row r="752" spans="1:2" x14ac:dyDescent="0.2">
      <c r="A752" s="71" t="s">
        <v>555</v>
      </c>
      <c r="B752" s="25"/>
    </row>
    <row r="753" spans="1:2" x14ac:dyDescent="0.2">
      <c r="A753" s="71" t="s">
        <v>556</v>
      </c>
      <c r="B753" s="25"/>
    </row>
    <row r="754" spans="1:2" x14ac:dyDescent="0.2">
      <c r="A754" s="71" t="s">
        <v>557</v>
      </c>
      <c r="B754" s="25"/>
    </row>
    <row r="755" spans="1:2" x14ac:dyDescent="0.2">
      <c r="A755" s="71" t="s">
        <v>558</v>
      </c>
      <c r="B755" s="25"/>
    </row>
    <row r="756" spans="1:2" x14ac:dyDescent="0.2">
      <c r="A756" s="71" t="s">
        <v>559</v>
      </c>
      <c r="B756" s="25"/>
    </row>
    <row r="757" spans="1:2" x14ac:dyDescent="0.2">
      <c r="A757" s="71" t="s">
        <v>560</v>
      </c>
      <c r="B757" s="25"/>
    </row>
    <row r="758" spans="1:2" x14ac:dyDescent="0.2">
      <c r="A758" s="71" t="s">
        <v>561</v>
      </c>
      <c r="B758" s="25"/>
    </row>
    <row r="759" spans="1:2" x14ac:dyDescent="0.2">
      <c r="A759" s="71" t="s">
        <v>562</v>
      </c>
      <c r="B759" s="25"/>
    </row>
    <row r="760" spans="1:2" x14ac:dyDescent="0.2">
      <c r="A760" s="71" t="s">
        <v>563</v>
      </c>
      <c r="B760" s="25"/>
    </row>
    <row r="761" spans="1:2" x14ac:dyDescent="0.2">
      <c r="A761" s="71" t="s">
        <v>564</v>
      </c>
      <c r="B761" s="25"/>
    </row>
    <row r="762" spans="1:2" x14ac:dyDescent="0.2">
      <c r="A762" s="71" t="s">
        <v>565</v>
      </c>
      <c r="B762" s="25"/>
    </row>
    <row r="766" spans="1:2" x14ac:dyDescent="0.2">
      <c r="A766" t="s">
        <v>566</v>
      </c>
    </row>
    <row r="767" spans="1:2" x14ac:dyDescent="0.2">
      <c r="A767" s="71" t="s">
        <v>567</v>
      </c>
      <c r="B767" s="25"/>
    </row>
    <row r="768" spans="1:2" x14ac:dyDescent="0.2">
      <c r="A768" s="71" t="s">
        <v>568</v>
      </c>
      <c r="B768" s="25"/>
    </row>
    <row r="769" spans="1:4" x14ac:dyDescent="0.2">
      <c r="A769" s="71" t="s">
        <v>569</v>
      </c>
      <c r="B769" s="25"/>
    </row>
    <row r="770" spans="1:4" x14ac:dyDescent="0.2">
      <c r="A770" s="71" t="s">
        <v>570</v>
      </c>
      <c r="B770" s="25"/>
    </row>
    <row r="771" spans="1:4" x14ac:dyDescent="0.2">
      <c r="A771" s="71" t="s">
        <v>571</v>
      </c>
      <c r="B771" s="25"/>
    </row>
    <row r="772" spans="1:4" x14ac:dyDescent="0.2">
      <c r="A772" s="71" t="s">
        <v>572</v>
      </c>
      <c r="B772" s="25"/>
    </row>
    <row r="776" spans="1:4" x14ac:dyDescent="0.2">
      <c r="A776" t="s">
        <v>573</v>
      </c>
    </row>
    <row r="777" spans="1:4" x14ac:dyDescent="0.2">
      <c r="A777" s="71" t="s">
        <v>574</v>
      </c>
      <c r="B777" s="25"/>
    </row>
    <row r="778" spans="1:4" x14ac:dyDescent="0.2">
      <c r="A778" s="71" t="s">
        <v>575</v>
      </c>
      <c r="B778" s="25"/>
    </row>
    <row r="783" spans="1:4" x14ac:dyDescent="0.2">
      <c r="A783" t="s">
        <v>576</v>
      </c>
    </row>
    <row r="784" spans="1:4" x14ac:dyDescent="0.2">
      <c r="A784" s="33" t="s">
        <v>613</v>
      </c>
      <c r="B784" s="54" t="s">
        <v>614</v>
      </c>
      <c r="C784" s="35" t="s">
        <v>615</v>
      </c>
      <c r="D784" s="35" t="s">
        <v>616</v>
      </c>
    </row>
    <row r="785" spans="1:4" x14ac:dyDescent="0.2">
      <c r="A785" s="40"/>
      <c r="B785" s="31"/>
      <c r="C785" s="25"/>
      <c r="D785" s="25"/>
    </row>
    <row r="786" spans="1:4" x14ac:dyDescent="0.2">
      <c r="A786" s="40"/>
      <c r="B786" s="31"/>
      <c r="C786" s="25"/>
      <c r="D786" s="25"/>
    </row>
    <row r="787" spans="1:4" x14ac:dyDescent="0.2">
      <c r="A787" s="40"/>
      <c r="B787" s="31"/>
      <c r="C787" s="25"/>
      <c r="D787" s="25"/>
    </row>
    <row r="788" spans="1:4" x14ac:dyDescent="0.2">
      <c r="A788" s="40"/>
      <c r="B788" s="31"/>
      <c r="C788" s="25"/>
      <c r="D788" s="25"/>
    </row>
    <row r="789" spans="1:4" x14ac:dyDescent="0.2">
      <c r="A789" s="40"/>
      <c r="B789" s="31"/>
      <c r="C789" s="25"/>
      <c r="D789" s="25"/>
    </row>
    <row r="790" spans="1:4" x14ac:dyDescent="0.2">
      <c r="A790" s="36"/>
      <c r="B790" s="31"/>
      <c r="C790" s="25"/>
      <c r="D790" s="25"/>
    </row>
    <row r="796" spans="1:4" x14ac:dyDescent="0.2">
      <c r="A796" t="s">
        <v>617</v>
      </c>
    </row>
    <row r="797" spans="1:4" x14ac:dyDescent="0.2">
      <c r="A797" s="71" t="s">
        <v>618</v>
      </c>
      <c r="B797" s="25"/>
    </row>
    <row r="798" spans="1:4" x14ac:dyDescent="0.2">
      <c r="A798" s="71" t="s">
        <v>619</v>
      </c>
      <c r="B798" s="25"/>
    </row>
    <row r="801" spans="1:2" x14ac:dyDescent="0.2">
      <c r="A801" t="s">
        <v>577</v>
      </c>
    </row>
    <row r="802" spans="1:2" x14ac:dyDescent="0.2">
      <c r="A802" s="71" t="s">
        <v>578</v>
      </c>
      <c r="B802" s="25"/>
    </row>
    <row r="803" spans="1:2" x14ac:dyDescent="0.2">
      <c r="A803" s="71" t="s">
        <v>620</v>
      </c>
      <c r="B803" s="25"/>
    </row>
    <row r="804" spans="1:2" x14ac:dyDescent="0.2">
      <c r="A804" s="71" t="s">
        <v>579</v>
      </c>
      <c r="B804" s="25"/>
    </row>
    <row r="805" spans="1:2" x14ac:dyDescent="0.2">
      <c r="A805" s="71" t="s">
        <v>580</v>
      </c>
      <c r="B805" s="25"/>
    </row>
    <row r="809" spans="1:2" x14ac:dyDescent="0.2">
      <c r="A809" s="1" t="s">
        <v>581</v>
      </c>
    </row>
    <row r="810" spans="1:2" x14ac:dyDescent="0.2">
      <c r="A810" t="s">
        <v>582</v>
      </c>
    </row>
    <row r="811" spans="1:2" x14ac:dyDescent="0.2">
      <c r="A811" s="71" t="s">
        <v>621</v>
      </c>
      <c r="B811" s="25"/>
    </row>
    <row r="812" spans="1:2" x14ac:dyDescent="0.2">
      <c r="A812" s="71" t="s">
        <v>622</v>
      </c>
      <c r="B812" s="25"/>
    </row>
    <row r="813" spans="1:2" x14ac:dyDescent="0.2">
      <c r="A813" s="71" t="s">
        <v>623</v>
      </c>
      <c r="B813" s="25"/>
    </row>
    <row r="814" spans="1:2" x14ac:dyDescent="0.2">
      <c r="A814" s="71" t="s">
        <v>624</v>
      </c>
      <c r="B814" s="25"/>
    </row>
    <row r="815" spans="1:2" x14ac:dyDescent="0.2">
      <c r="A815" s="71" t="s">
        <v>625</v>
      </c>
      <c r="B815" s="25"/>
    </row>
    <row r="816" spans="1:2" x14ac:dyDescent="0.2">
      <c r="A816" s="71" t="s">
        <v>626</v>
      </c>
      <c r="B816" s="25"/>
    </row>
    <row r="817" spans="1:2" x14ac:dyDescent="0.2">
      <c r="A817" s="71" t="s">
        <v>627</v>
      </c>
      <c r="B817" s="25"/>
    </row>
    <row r="818" spans="1:2" x14ac:dyDescent="0.2">
      <c r="A818" s="71" t="s">
        <v>628</v>
      </c>
      <c r="B818" s="25"/>
    </row>
    <row r="819" spans="1:2" x14ac:dyDescent="0.2">
      <c r="A819" s="71" t="s">
        <v>629</v>
      </c>
      <c r="B819" s="25"/>
    </row>
    <row r="820" spans="1:2" x14ac:dyDescent="0.2">
      <c r="A820" s="71" t="s">
        <v>630</v>
      </c>
      <c r="B820" s="25"/>
    </row>
    <row r="821" spans="1:2" x14ac:dyDescent="0.2">
      <c r="A821" s="71" t="s">
        <v>631</v>
      </c>
      <c r="B821" s="25"/>
    </row>
    <row r="822" spans="1:2" x14ac:dyDescent="0.2">
      <c r="A822" s="71" t="s">
        <v>632</v>
      </c>
      <c r="B822" s="25"/>
    </row>
    <row r="823" spans="1:2" x14ac:dyDescent="0.2">
      <c r="A823" s="71" t="s">
        <v>633</v>
      </c>
      <c r="B823" s="25"/>
    </row>
    <row r="824" spans="1:2" x14ac:dyDescent="0.2">
      <c r="A824" s="71" t="s">
        <v>634</v>
      </c>
      <c r="B824" s="25"/>
    </row>
    <row r="825" spans="1:2" x14ac:dyDescent="0.2">
      <c r="A825" s="71" t="s">
        <v>635</v>
      </c>
      <c r="B825" s="25"/>
    </row>
    <row r="826" spans="1:2" x14ac:dyDescent="0.2">
      <c r="A826" s="71" t="s">
        <v>636</v>
      </c>
      <c r="B826" s="25"/>
    </row>
    <row r="827" spans="1:2" x14ac:dyDescent="0.2">
      <c r="A827" s="71" t="s">
        <v>637</v>
      </c>
      <c r="B827" s="25"/>
    </row>
    <row r="830" spans="1:2" x14ac:dyDescent="0.2">
      <c r="A830" s="1" t="s">
        <v>583</v>
      </c>
    </row>
    <row r="831" spans="1:2" x14ac:dyDescent="0.2">
      <c r="A831" s="71" t="s">
        <v>584</v>
      </c>
      <c r="B831" s="25"/>
    </row>
    <row r="832" spans="1:2" x14ac:dyDescent="0.2">
      <c r="A832" s="71" t="s">
        <v>638</v>
      </c>
      <c r="B832" s="25"/>
    </row>
    <row r="833" spans="1:4" x14ac:dyDescent="0.2">
      <c r="A833" s="71" t="s">
        <v>585</v>
      </c>
      <c r="B833" s="25"/>
    </row>
    <row r="834" spans="1:4" x14ac:dyDescent="0.2">
      <c r="A834" s="71" t="s">
        <v>639</v>
      </c>
      <c r="B834" s="25"/>
    </row>
    <row r="835" spans="1:4" x14ac:dyDescent="0.2">
      <c r="A835" s="71" t="s">
        <v>640</v>
      </c>
      <c r="B835" s="25"/>
    </row>
    <row r="844" spans="1:4" x14ac:dyDescent="0.2">
      <c r="A844" s="26"/>
      <c r="B844" s="26"/>
      <c r="C844" s="26"/>
      <c r="D844" s="26"/>
    </row>
    <row r="845" spans="1:4" x14ac:dyDescent="0.2">
      <c r="A845" s="26"/>
      <c r="B845" s="26"/>
      <c r="C845" s="26"/>
      <c r="D845" s="26"/>
    </row>
    <row r="846" spans="1:4" x14ac:dyDescent="0.2">
      <c r="A846" s="26"/>
      <c r="B846" s="26"/>
      <c r="C846" s="26"/>
      <c r="D846" s="26"/>
    </row>
    <row r="847" spans="1:4" x14ac:dyDescent="0.2">
      <c r="A847" s="26"/>
      <c r="B847" s="26"/>
      <c r="C847" s="26"/>
      <c r="D847" s="26"/>
    </row>
    <row r="848" spans="1:4" x14ac:dyDescent="0.2">
      <c r="A848" s="26"/>
      <c r="B848" s="26"/>
      <c r="C848" s="26"/>
      <c r="D848" s="26"/>
    </row>
  </sheetData>
  <phoneticPr fontId="1"/>
  <pageMargins left="0.7" right="0.7" top="0.75" bottom="0.75" header="0.3" footer="0.3"/>
  <pageSetup paperSize="9" scale="3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書式</vt:lpstr>
      <vt:lpstr>データ</vt:lpstr>
    </vt:vector>
  </TitlesOfParts>
  <Manager>税務ＬＡＮ</Manager>
  <Company>株式会社リードコナン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住民税申告書（分離）</dc:title>
  <dc:subject>資料せん</dc:subject>
  <dc:creator>浪江町役場町民税務課税務係</dc:creator>
  <cp:lastModifiedBy>浪江町役場町民税務課税務係</cp:lastModifiedBy>
  <cp:lastPrinted>2020-11-19T05:53:35Z</cp:lastPrinted>
  <dcterms:created xsi:type="dcterms:W3CDTF">2006-11-28T07:26:32Z</dcterms:created>
  <dcterms:modified xsi:type="dcterms:W3CDTF">2021-02-09T05:44:57Z</dcterms:modified>
</cp:coreProperties>
</file>